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https://icfonline-my.sharepoint.com/personal/18064_icf_com/Documents/Documents/"/>
    </mc:Choice>
  </mc:AlternateContent>
  <xr:revisionPtr revIDLastSave="0" documentId="14_{D08547E9-B997-495A-97B0-81449EE69C93}" xr6:coauthVersionLast="47" xr6:coauthVersionMax="47" xr10:uidLastSave="{00000000-0000-0000-0000-000000000000}"/>
  <bookViews>
    <workbookView xWindow="-110" yWindow="-110" windowWidth="22780" windowHeight="14540" activeTab="1" xr2:uid="{73ECAB1B-23FD-4FF3-BB75-F1A130B73F24}"/>
  </bookViews>
  <sheets>
    <sheet name="Development" sheetId="3" r:id="rId1"/>
    <sheet name="Infrastructure" sheetId="1"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3" i="1" l="1"/>
  <c r="F35" i="1"/>
  <c r="F55" i="3"/>
  <c r="B57" i="3"/>
  <c r="A57" i="3"/>
  <c r="F53" i="3"/>
  <c r="F52" i="3"/>
  <c r="F54" i="3" s="1"/>
  <c r="D51" i="3"/>
  <c r="F49" i="3"/>
  <c r="F40" i="3"/>
  <c r="F19" i="3"/>
  <c r="F57" i="3" l="1"/>
  <c r="F3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tc={E3372E0E-E13E-4F7E-8924-C77EC66F867F}</author>
    <author>BCC</author>
    <author>tc={B2AEB645-3625-4EA5-9670-DF6FE5816DB9}</author>
  </authors>
  <commentList>
    <comment ref="H28" authorId="0" shapeId="0" xr:uid="{E3372E0E-E13E-4F7E-8924-C77EC66F867F}">
      <text>
        <t>[Threaded comment]
Your version of Excel allows you to read this threaded comment; however, any edits to it will get removed if the file is opened in a newer version of Excel. Learn more: https://go.microsoft.com/fwlink/?linkid=870924
Comment:
    Travis - you need to decide if you want to set this as an automatic calculation of the developer fee of if they enter it and you evaluate reasonableness as part of your review.  Keep in mind the developer risk includes holding the unit while selling so would typically be higher than a rental project fee</t>
      </text>
    </comment>
    <comment ref="F43" authorId="1" shapeId="0" xr:uid="{368E942D-E891-415B-8B42-24D2773A2259}">
      <text>
        <r>
          <rPr>
            <sz val="8"/>
            <color indexed="81"/>
            <rFont val="Tahoma"/>
            <family val="2"/>
          </rPr>
          <t xml:space="preserve">Included in GC Contract Bid Price
</t>
        </r>
      </text>
    </comment>
    <comment ref="M75" authorId="2" shapeId="0" xr:uid="{B2AEB645-3625-4EA5-9670-DF6FE5816DB9}">
      <text>
        <t>[Threaded comment]
Your version of Excel allows you to read this threaded comment; however, any edits to it will get removed if the file is opened in a newer version of Excel. Learn more: https://go.microsoft.com/fwlink/?linkid=870924
Comment:
    Do you want to establish a max per unit or project on infrastructure</t>
      </text>
    </comment>
  </commentList>
</comments>
</file>

<file path=xl/sharedStrings.xml><?xml version="1.0" encoding="utf-8"?>
<sst xmlns="http://schemas.openxmlformats.org/spreadsheetml/2006/main" count="128" uniqueCount="88">
  <si>
    <t>Address</t>
  </si>
  <si>
    <t>Developer</t>
  </si>
  <si>
    <t>U S E S</t>
  </si>
  <si>
    <t>PREDEVELOPMENT</t>
  </si>
  <si>
    <t>Title and Recording</t>
  </si>
  <si>
    <t>Architect &amp; Structural Engineer</t>
  </si>
  <si>
    <t>Survey &amp; Civil Engineering</t>
  </si>
  <si>
    <t>Other</t>
  </si>
  <si>
    <t>BUILDING  AND PROPERTY ACQUISITION</t>
  </si>
  <si>
    <t>CONSTRUCTION COSTS</t>
  </si>
  <si>
    <t>Demolition of Blighted Structures for New Construction</t>
  </si>
  <si>
    <t>Landscaping</t>
  </si>
  <si>
    <t>CONSTRUCTION CONTINGENCY</t>
  </si>
  <si>
    <t>CARRYING COSTS</t>
  </si>
  <si>
    <t>Utilities</t>
  </si>
  <si>
    <t>Builder's Risk Insurance</t>
  </si>
  <si>
    <t>Fire Insurance (Commercial)</t>
  </si>
  <si>
    <t>Property (General) Liability Insurance</t>
  </si>
  <si>
    <t>Real Estate Taxes</t>
  </si>
  <si>
    <t>PROFESSIONAL SERVICES</t>
  </si>
  <si>
    <t>Legal</t>
  </si>
  <si>
    <t>Accounting</t>
  </si>
  <si>
    <t>Consultant</t>
  </si>
  <si>
    <t>Marketing /Advertising</t>
  </si>
  <si>
    <t>SELLER'S CLOSING COSTS</t>
  </si>
  <si>
    <t>Realtor Commission</t>
  </si>
  <si>
    <t>Seller's Closing Costs</t>
  </si>
  <si>
    <t>Seller Paid Transfer Taxes</t>
  </si>
  <si>
    <t>DEVELOPER FEE</t>
  </si>
  <si>
    <t>of sale price</t>
  </si>
  <si>
    <t># of Bedrooms:</t>
  </si>
  <si>
    <t># of Bathrooms:</t>
  </si>
  <si>
    <t>Square Feet:</t>
  </si>
  <si>
    <t>Total Predevelopment:</t>
  </si>
  <si>
    <t>/ hard cost</t>
  </si>
  <si>
    <t>Total Construction:</t>
  </si>
  <si>
    <t>Total Carrying Costs:</t>
  </si>
  <si>
    <t>Total Professional Fees:</t>
  </si>
  <si>
    <t>(whichever more)</t>
  </si>
  <si>
    <t>Total Seller's Closing Costs:</t>
  </si>
  <si>
    <t>Hard &amp; Soft Costs Sub-Total:</t>
  </si>
  <si>
    <t>PER UNIT</t>
  </si>
  <si>
    <t>KCDBG-DR Single Family New Construction</t>
  </si>
  <si>
    <t>Projected Sales Price:</t>
  </si>
  <si>
    <t>SOURCES AND USES DEVELOPMENT BUDGET</t>
  </si>
  <si>
    <t xml:space="preserve"> </t>
  </si>
  <si>
    <t>Total # of Units</t>
  </si>
  <si>
    <t>Appraisal and As-Completed Estimate</t>
  </si>
  <si>
    <t>Acquisition cost of land per unit</t>
  </si>
  <si>
    <t>Infrastructure Improvements per unit</t>
  </si>
  <si>
    <t>DEVELOPER FEE PER UNIT</t>
  </si>
  <si>
    <t>% sale price or</t>
  </si>
  <si>
    <t>Sources of Funds</t>
  </si>
  <si>
    <t>KCDBG-DR funds requested</t>
  </si>
  <si>
    <t>per units</t>
  </si>
  <si>
    <t>total</t>
  </si>
  <si>
    <t>Other Funds</t>
  </si>
  <si>
    <t>per unit</t>
  </si>
  <si>
    <t>Infrastructure Sources</t>
  </si>
  <si>
    <t>Development Sources</t>
  </si>
  <si>
    <t>Total KCDG-DR Request</t>
  </si>
  <si>
    <t>Note: Maximum per unit $200k</t>
  </si>
  <si>
    <t>Acquistion/Soft Cost</t>
  </si>
  <si>
    <t>Total Cost</t>
  </si>
  <si>
    <t>Preliminary Engineering</t>
  </si>
  <si>
    <t>Design and Contract Administration</t>
  </si>
  <si>
    <t>Resident Observation</t>
  </si>
  <si>
    <t>Permits</t>
  </si>
  <si>
    <t>Contingencies</t>
  </si>
  <si>
    <t>Total Acquistion/Soft Cost:</t>
  </si>
  <si>
    <t>Clearance</t>
  </si>
  <si>
    <t>Structures</t>
  </si>
  <si>
    <t>Excavation (cut material)</t>
  </si>
  <si>
    <t>Asbestos Testing</t>
  </si>
  <si>
    <t>Asbestos Abatement</t>
  </si>
  <si>
    <t>Lead-Based Paint Testing</t>
  </si>
  <si>
    <t>Relocation</t>
  </si>
  <si>
    <t>Total Clearance:</t>
  </si>
  <si>
    <t>Infrastructure</t>
  </si>
  <si>
    <t>Total Infrastructure Cost</t>
  </si>
  <si>
    <t>Site Development</t>
  </si>
  <si>
    <t>Streets</t>
  </si>
  <si>
    <t>Sidewalks</t>
  </si>
  <si>
    <t>NEW CONSTRUCTION cost per unit</t>
  </si>
  <si>
    <t>TOTAL INFRASTRUCTURE COST FOR THE SITE</t>
  </si>
  <si>
    <t>SITE</t>
  </si>
  <si>
    <t>ADDRESS</t>
  </si>
  <si>
    <t>TOTAL 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</si>
</sst>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General_)"/>
    <numFmt numFmtId="165" formatCode="_(* #,##0_);_(* \(#,##0\);_(* &quot;-&quot;??_);_(@_)"/>
    <numFmt numFmtId="166" formatCode="_(&quot;$&quot;* #,##0_);_(&quot;$&quot;* \(#,##0\);_(&quot;$&quot;* &quot;-&quot;??_);_(@_)"/>
    <numFmt numFmtId="167" formatCode="0.0%"/>
    <numFmt numFmtId="168" formatCode="&quot;$&quot;#,##0.00"/>
  </numFmts>
  <fonts count="26" x14ac:knownFonts="1">
    <font>
      <sz val="11"/>
      <color theme="1"/>
      <name val="Calibri"/>
      <family val="2"/>
      <scheme val="minor"/>
    </font>
    <font>
      <sz val="11"/>
      <color theme="1"/>
      <name val="Calibri"/>
      <family val="2"/>
      <scheme val="minor"/>
    </font>
    <font>
      <b/>
      <i/>
      <sz val="14"/>
      <name val="Arial"/>
      <family val="2"/>
    </font>
    <font>
      <b/>
      <sz val="12"/>
      <name val="Arial"/>
      <family val="2"/>
    </font>
    <font>
      <b/>
      <i/>
      <u/>
      <sz val="12"/>
      <color indexed="53"/>
      <name val="Arial"/>
      <family val="2"/>
    </font>
    <font>
      <sz val="8"/>
      <name val="Times New Roman"/>
      <family val="1"/>
    </font>
    <font>
      <sz val="8"/>
      <name val="Arial"/>
      <family val="2"/>
    </font>
    <font>
      <sz val="11"/>
      <name val="Arial"/>
      <family val="2"/>
    </font>
    <font>
      <b/>
      <sz val="11"/>
      <name val="Arial"/>
      <family val="2"/>
    </font>
    <font>
      <sz val="10"/>
      <name val="Arial"/>
      <family val="2"/>
    </font>
    <font>
      <sz val="9"/>
      <name val="Arial"/>
      <family val="2"/>
    </font>
    <font>
      <i/>
      <sz val="11"/>
      <name val="Arial"/>
      <family val="2"/>
    </font>
    <font>
      <b/>
      <sz val="9"/>
      <name val="Arial"/>
      <family val="2"/>
    </font>
    <font>
      <b/>
      <sz val="8"/>
      <name val="Arial"/>
      <family val="2"/>
    </font>
    <font>
      <b/>
      <sz val="11"/>
      <color indexed="10"/>
      <name val="Arial"/>
      <family val="2"/>
    </font>
    <font>
      <i/>
      <sz val="8"/>
      <name val="Arial"/>
      <family val="2"/>
    </font>
    <font>
      <b/>
      <sz val="10"/>
      <name val="Arial"/>
      <family val="2"/>
    </font>
    <font>
      <b/>
      <sz val="8"/>
      <color indexed="12"/>
      <name val="Arial"/>
      <family val="2"/>
    </font>
    <font>
      <sz val="7.5"/>
      <name val="Arial"/>
      <family val="2"/>
    </font>
    <font>
      <b/>
      <i/>
      <sz val="12"/>
      <name val="Arial"/>
      <family val="2"/>
    </font>
    <font>
      <b/>
      <sz val="12"/>
      <color indexed="10"/>
      <name val="Arial"/>
      <family val="2"/>
    </font>
    <font>
      <sz val="8"/>
      <color indexed="81"/>
      <name val="Tahoma"/>
      <family val="2"/>
    </font>
    <font>
      <b/>
      <sz val="11"/>
      <color theme="1"/>
      <name val="Calibri"/>
      <family val="2"/>
      <scheme val="minor"/>
    </font>
    <font>
      <b/>
      <sz val="11"/>
      <color theme="9"/>
      <name val="Calibri"/>
      <family val="2"/>
      <scheme val="minor"/>
    </font>
    <font>
      <b/>
      <u/>
      <sz val="11"/>
      <color theme="1"/>
      <name val="Calibri"/>
      <family val="2"/>
      <scheme val="minor"/>
    </font>
    <font>
      <sz val="9"/>
      <color indexed="81"/>
      <name val="Tahoma"/>
      <charset val="1"/>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5"/>
        <bgColor indexed="64"/>
      </patternFill>
    </fill>
    <fill>
      <patternFill patternType="solid">
        <fgColor theme="2"/>
        <bgColor indexed="64"/>
      </patternFill>
    </fill>
  </fills>
  <borders count="2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ck">
        <color indexed="12"/>
      </right>
      <top style="thin">
        <color indexed="64"/>
      </top>
      <bottom style="thin">
        <color indexed="64"/>
      </bottom>
      <diagonal/>
    </border>
    <border>
      <left/>
      <right/>
      <top/>
      <bottom style="medium">
        <color indexed="64"/>
      </bottom>
      <diagonal/>
    </border>
    <border>
      <left/>
      <right style="thick">
        <color indexed="12"/>
      </right>
      <top/>
      <bottom style="medium">
        <color indexed="64"/>
      </bottom>
      <diagonal/>
    </border>
    <border>
      <left/>
      <right style="thick">
        <color indexed="12"/>
      </right>
      <top style="thin">
        <color indexed="64"/>
      </top>
      <bottom style="medium">
        <color indexed="64"/>
      </bottom>
      <diagonal/>
    </border>
    <border>
      <left/>
      <right style="thick">
        <color indexed="12"/>
      </right>
      <top/>
      <bottom/>
      <diagonal/>
    </border>
    <border>
      <left/>
      <right/>
      <top style="medium">
        <color indexed="64"/>
      </top>
      <bottom/>
      <diagonal/>
    </border>
    <border>
      <left/>
      <right/>
      <top style="medium">
        <color indexed="64"/>
      </top>
      <bottom style="thin">
        <color indexed="64"/>
      </bottom>
      <diagonal/>
    </border>
    <border>
      <left/>
      <right style="thick">
        <color indexed="12"/>
      </right>
      <top/>
      <bottom style="thin">
        <color indexed="64"/>
      </bottom>
      <diagonal/>
    </border>
    <border>
      <left/>
      <right style="thick">
        <color indexed="12"/>
      </right>
      <top style="thin">
        <color indexed="64"/>
      </top>
      <bottom/>
      <diagonal/>
    </border>
    <border>
      <left/>
      <right/>
      <top style="medium">
        <color indexed="64"/>
      </top>
      <bottom style="medium">
        <color indexed="64"/>
      </bottom>
      <diagonal/>
    </border>
    <border>
      <left/>
      <right style="thick">
        <color indexed="12"/>
      </right>
      <top style="medium">
        <color indexed="64"/>
      </top>
      <bottom style="medium">
        <color indexed="64"/>
      </bottom>
      <diagonal/>
    </border>
    <border>
      <left/>
      <right/>
      <top style="thick">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4" fontId="5" fillId="0" borderId="0"/>
    <xf numFmtId="164" fontId="5" fillId="0" borderId="0"/>
  </cellStyleXfs>
  <cellXfs count="147">
    <xf numFmtId="0" fontId="0" fillId="0" borderId="0" xfId="0"/>
    <xf numFmtId="164" fontId="3" fillId="0" borderId="0" xfId="0" applyNumberFormat="1" applyFont="1" applyAlignment="1">
      <alignment horizontal="center" vertical="center" wrapText="1"/>
    </xf>
    <xf numFmtId="164" fontId="4" fillId="0" borderId="0" xfId="0" applyNumberFormat="1" applyFont="1" applyAlignment="1">
      <alignment horizontal="center" vertical="center" wrapText="1"/>
    </xf>
    <xf numFmtId="164" fontId="7" fillId="0" borderId="5" xfId="0" applyNumberFormat="1" applyFont="1" applyBorder="1" applyAlignment="1">
      <alignment horizontal="right" vertical="center" wrapText="1" indent="1"/>
    </xf>
    <xf numFmtId="164" fontId="7" fillId="0" borderId="6" xfId="4" applyFont="1" applyBorder="1" applyAlignment="1">
      <alignment horizontal="right"/>
    </xf>
    <xf numFmtId="164" fontId="7" fillId="0" borderId="7" xfId="4" applyFont="1" applyBorder="1" applyAlignment="1">
      <alignment horizontal="right"/>
    </xf>
    <xf numFmtId="164" fontId="7" fillId="0" borderId="9" xfId="0" applyNumberFormat="1" applyFont="1" applyBorder="1" applyAlignment="1">
      <alignment horizontal="right" vertical="center" wrapText="1" indent="1"/>
    </xf>
    <xf numFmtId="164" fontId="7" fillId="0" borderId="10" xfId="4" applyFont="1" applyBorder="1" applyAlignment="1">
      <alignment horizontal="right"/>
    </xf>
    <xf numFmtId="164" fontId="7" fillId="0" borderId="0" xfId="4" applyFont="1" applyAlignment="1">
      <alignment horizontal="right"/>
    </xf>
    <xf numFmtId="164" fontId="10" fillId="0" borderId="1" xfId="4" applyFont="1" applyBorder="1"/>
    <xf numFmtId="164" fontId="7" fillId="0" borderId="1" xfId="4" applyFont="1" applyBorder="1" applyAlignment="1">
      <alignment horizontal="right"/>
    </xf>
    <xf numFmtId="164" fontId="9" fillId="0" borderId="1" xfId="4" applyFont="1" applyBorder="1" applyAlignment="1">
      <alignment horizontal="right"/>
    </xf>
    <xf numFmtId="0" fontId="11" fillId="0" borderId="0" xfId="0" applyFont="1"/>
    <xf numFmtId="164" fontId="12" fillId="2" borderId="2" xfId="0" applyNumberFormat="1" applyFont="1" applyFill="1" applyBorder="1" applyAlignment="1">
      <alignment horizontal="left"/>
    </xf>
    <xf numFmtId="164" fontId="12" fillId="2" borderId="3" xfId="0" applyNumberFormat="1" applyFont="1" applyFill="1" applyBorder="1" applyAlignment="1">
      <alignment horizontal="left"/>
    </xf>
    <xf numFmtId="164" fontId="13" fillId="2" borderId="12" xfId="0" applyNumberFormat="1" applyFont="1" applyFill="1" applyBorder="1" applyAlignment="1">
      <alignment horizontal="left"/>
    </xf>
    <xf numFmtId="164" fontId="12" fillId="0" borderId="0" xfId="0" applyNumberFormat="1" applyFont="1" applyAlignment="1">
      <alignment horizontal="centerContinuous"/>
    </xf>
    <xf numFmtId="0" fontId="12" fillId="0" borderId="13" xfId="0" applyFont="1" applyBorder="1" applyAlignment="1">
      <alignment horizontal="left"/>
    </xf>
    <xf numFmtId="0" fontId="10" fillId="0" borderId="13" xfId="0" applyFont="1" applyBorder="1"/>
    <xf numFmtId="0" fontId="6" fillId="0" borderId="13" xfId="0" applyFont="1" applyBorder="1"/>
    <xf numFmtId="0" fontId="6" fillId="0" borderId="13" xfId="0" applyFont="1" applyBorder="1" applyAlignment="1">
      <alignment horizontal="right"/>
    </xf>
    <xf numFmtId="0" fontId="6" fillId="0" borderId="13" xfId="0" applyFont="1" applyBorder="1" applyAlignment="1">
      <alignment horizontal="left"/>
    </xf>
    <xf numFmtId="37" fontId="14" fillId="0" borderId="14" xfId="0" applyNumberFormat="1" applyFont="1" applyBorder="1" applyAlignment="1">
      <alignment horizontal="center"/>
    </xf>
    <xf numFmtId="0" fontId="10" fillId="0" borderId="0" xfId="0" applyFont="1" applyAlignment="1">
      <alignment horizontal="center"/>
    </xf>
    <xf numFmtId="0" fontId="6" fillId="0" borderId="0" xfId="0" applyFont="1"/>
    <xf numFmtId="6" fontId="6" fillId="0" borderId="0" xfId="0" applyNumberFormat="1" applyFont="1"/>
    <xf numFmtId="6" fontId="6" fillId="0" borderId="0" xfId="0" applyNumberFormat="1" applyFont="1" applyAlignment="1">
      <alignment horizontal="right"/>
    </xf>
    <xf numFmtId="164" fontId="15" fillId="0" borderId="0" xfId="0" applyNumberFormat="1" applyFont="1" applyAlignment="1">
      <alignment horizontal="left"/>
    </xf>
    <xf numFmtId="37" fontId="6" fillId="0" borderId="0" xfId="0" applyNumberFormat="1" applyFont="1"/>
    <xf numFmtId="164" fontId="6" fillId="0" borderId="0" xfId="0" applyNumberFormat="1" applyFont="1" applyAlignment="1">
      <alignment horizontal="left"/>
    </xf>
    <xf numFmtId="10" fontId="6" fillId="0" borderId="0" xfId="0" applyNumberFormat="1" applyFont="1" applyAlignment="1">
      <alignment horizontal="right"/>
    </xf>
    <xf numFmtId="0" fontId="6" fillId="0" borderId="0" xfId="0" applyFont="1" applyAlignment="1">
      <alignment horizontal="right"/>
    </xf>
    <xf numFmtId="6" fontId="6" fillId="0" borderId="0" xfId="0" applyNumberFormat="1" applyFont="1" applyAlignment="1">
      <alignment horizontal="left" indent="2"/>
    </xf>
    <xf numFmtId="0" fontId="10" fillId="0" borderId="0" xfId="0" applyFont="1"/>
    <xf numFmtId="37" fontId="6" fillId="0" borderId="13" xfId="0" applyNumberFormat="1" applyFont="1" applyBorder="1"/>
    <xf numFmtId="37" fontId="6" fillId="0" borderId="13" xfId="0" applyNumberFormat="1" applyFont="1" applyBorder="1" applyAlignment="1">
      <alignment horizontal="left" indent="2"/>
    </xf>
    <xf numFmtId="6" fontId="6" fillId="0" borderId="13" xfId="0" applyNumberFormat="1" applyFont="1" applyBorder="1" applyAlignment="1">
      <alignment horizontal="right"/>
    </xf>
    <xf numFmtId="164" fontId="15" fillId="0" borderId="13" xfId="0" applyNumberFormat="1" applyFont="1" applyBorder="1" applyAlignment="1">
      <alignment horizontal="left"/>
    </xf>
    <xf numFmtId="0" fontId="6" fillId="0" borderId="0" xfId="0" applyFont="1" applyAlignment="1">
      <alignment horizontal="left" indent="2"/>
    </xf>
    <xf numFmtId="0" fontId="13" fillId="0" borderId="0" xfId="0" applyFont="1"/>
    <xf numFmtId="0" fontId="13" fillId="0" borderId="0" xfId="0" applyFont="1" applyAlignment="1">
      <alignment horizontal="right"/>
    </xf>
    <xf numFmtId="0" fontId="16" fillId="0" borderId="0" xfId="0" applyFont="1" applyAlignment="1">
      <alignment horizontal="right"/>
    </xf>
    <xf numFmtId="6" fontId="8" fillId="0" borderId="16" xfId="0" applyNumberFormat="1" applyFont="1" applyBorder="1"/>
    <xf numFmtId="5" fontId="13" fillId="0" borderId="0" xfId="0" applyNumberFormat="1" applyFont="1"/>
    <xf numFmtId="0" fontId="10" fillId="0" borderId="13" xfId="0" applyFont="1" applyBorder="1" applyAlignment="1">
      <alignment horizontal="left" indent="2"/>
    </xf>
    <xf numFmtId="5" fontId="13" fillId="0" borderId="14" xfId="0" applyNumberFormat="1" applyFont="1" applyBorder="1"/>
    <xf numFmtId="37" fontId="6" fillId="0" borderId="17" xfId="0" applyNumberFormat="1" applyFont="1" applyBorder="1"/>
    <xf numFmtId="37" fontId="6" fillId="0" borderId="17" xfId="0" applyNumberFormat="1" applyFont="1" applyBorder="1" applyAlignment="1">
      <alignment horizontal="left" indent="2"/>
    </xf>
    <xf numFmtId="6" fontId="6" fillId="0" borderId="17" xfId="0" applyNumberFormat="1" applyFont="1" applyBorder="1" applyAlignment="1">
      <alignment horizontal="right"/>
    </xf>
    <xf numFmtId="164" fontId="15" fillId="0" borderId="17" xfId="0" applyNumberFormat="1" applyFont="1" applyBorder="1" applyAlignment="1">
      <alignment horizontal="left"/>
    </xf>
    <xf numFmtId="6" fontId="6" fillId="0" borderId="12" xfId="0" applyNumberFormat="1" applyFont="1" applyBorder="1"/>
    <xf numFmtId="6" fontId="6" fillId="0" borderId="15" xfId="0" applyNumberFormat="1" applyFont="1" applyBorder="1"/>
    <xf numFmtId="5" fontId="13" fillId="0" borderId="16" xfId="0" applyNumberFormat="1" applyFont="1" applyBorder="1"/>
    <xf numFmtId="164" fontId="17" fillId="0" borderId="0" xfId="0" applyNumberFormat="1" applyFont="1" applyAlignment="1">
      <alignment horizontal="left"/>
    </xf>
    <xf numFmtId="8" fontId="13" fillId="0" borderId="0" xfId="2" applyNumberFormat="1" applyFont="1" applyFill="1" applyBorder="1" applyAlignment="1" applyProtection="1">
      <alignment horizontal="right"/>
    </xf>
    <xf numFmtId="5" fontId="6" fillId="0" borderId="0" xfId="2" applyNumberFormat="1" applyFont="1" applyFill="1" applyAlignment="1" applyProtection="1">
      <alignment horizontal="right"/>
    </xf>
    <xf numFmtId="10" fontId="13" fillId="3" borderId="0" xfId="0" applyNumberFormat="1" applyFont="1" applyFill="1" applyAlignment="1">
      <alignment horizontal="right"/>
    </xf>
    <xf numFmtId="164" fontId="13" fillId="0" borderId="13" xfId="0" applyNumberFormat="1" applyFont="1" applyBorder="1" applyAlignment="1">
      <alignment horizontal="left"/>
    </xf>
    <xf numFmtId="10" fontId="13" fillId="3" borderId="13" xfId="0" applyNumberFormat="1" applyFont="1" applyFill="1" applyBorder="1" applyAlignment="1">
      <alignment horizontal="right"/>
    </xf>
    <xf numFmtId="44" fontId="13" fillId="0" borderId="0" xfId="2" applyFont="1"/>
    <xf numFmtId="166" fontId="15" fillId="0" borderId="0" xfId="2" applyNumberFormat="1" applyFont="1" applyAlignment="1" applyProtection="1">
      <alignment horizontal="right"/>
    </xf>
    <xf numFmtId="6" fontId="13" fillId="0" borderId="14" xfId="0" applyNumberFormat="1" applyFont="1" applyBorder="1"/>
    <xf numFmtId="0" fontId="6" fillId="0" borderId="0" xfId="0" applyFont="1" applyAlignment="1">
      <alignment horizontal="left"/>
    </xf>
    <xf numFmtId="0" fontId="15" fillId="0" borderId="0" xfId="0" applyFont="1"/>
    <xf numFmtId="6" fontId="6" fillId="0" borderId="0" xfId="5" applyNumberFormat="1" applyFont="1"/>
    <xf numFmtId="0" fontId="10" fillId="0" borderId="17" xfId="0" applyFont="1" applyBorder="1"/>
    <xf numFmtId="0" fontId="6" fillId="0" borderId="17" xfId="0" applyFont="1" applyBorder="1"/>
    <xf numFmtId="166" fontId="15" fillId="0" borderId="17" xfId="2" applyNumberFormat="1" applyFont="1" applyBorder="1" applyAlignment="1" applyProtection="1">
      <alignment horizontal="right"/>
    </xf>
    <xf numFmtId="0" fontId="16" fillId="0" borderId="17" xfId="0" applyFont="1" applyBorder="1" applyAlignment="1">
      <alignment horizontal="right"/>
    </xf>
    <xf numFmtId="6" fontId="16" fillId="0" borderId="16" xfId="0" applyNumberFormat="1" applyFont="1" applyBorder="1"/>
    <xf numFmtId="164" fontId="6" fillId="0" borderId="17" xfId="0" applyNumberFormat="1" applyFont="1" applyBorder="1" applyAlignment="1">
      <alignment horizontal="left"/>
    </xf>
    <xf numFmtId="0" fontId="6" fillId="0" borderId="17" xfId="0" applyFont="1" applyBorder="1" applyAlignment="1">
      <alignment horizontal="left"/>
    </xf>
    <xf numFmtId="0" fontId="15" fillId="0" borderId="13" xfId="0" applyFont="1" applyBorder="1"/>
    <xf numFmtId="166" fontId="15" fillId="0" borderId="0" xfId="2" applyNumberFormat="1" applyFont="1" applyBorder="1" applyAlignment="1" applyProtection="1">
      <alignment horizontal="right"/>
    </xf>
    <xf numFmtId="167" fontId="6" fillId="0" borderId="0" xfId="3" applyNumberFormat="1" applyFont="1" applyFill="1" applyAlignment="1" applyProtection="1">
      <alignment horizontal="right"/>
    </xf>
    <xf numFmtId="6" fontId="6" fillId="0" borderId="0" xfId="2" applyNumberFormat="1" applyFont="1" applyFill="1" applyAlignment="1" applyProtection="1">
      <alignment horizontal="right"/>
    </xf>
    <xf numFmtId="0" fontId="18" fillId="0" borderId="0" xfId="0" applyFont="1" applyAlignment="1">
      <alignment horizontal="left"/>
    </xf>
    <xf numFmtId="6" fontId="6" fillId="0" borderId="19" xfId="0" applyNumberFormat="1" applyFont="1" applyBorder="1"/>
    <xf numFmtId="165" fontId="6" fillId="0" borderId="0" xfId="1" applyNumberFormat="1" applyFont="1" applyFill="1" applyAlignment="1" applyProtection="1">
      <alignment horizontal="right"/>
    </xf>
    <xf numFmtId="165" fontId="6" fillId="0" borderId="13" xfId="1" applyNumberFormat="1" applyFont="1" applyFill="1" applyBorder="1" applyAlignment="1" applyProtection="1">
      <alignment horizontal="right"/>
    </xf>
    <xf numFmtId="0" fontId="10" fillId="0" borderId="7" xfId="0" applyFont="1" applyBorder="1" applyAlignment="1">
      <alignment vertical="center"/>
    </xf>
    <xf numFmtId="0" fontId="15" fillId="0" borderId="7" xfId="0" applyFont="1" applyBorder="1" applyAlignment="1">
      <alignment vertical="center"/>
    </xf>
    <xf numFmtId="0" fontId="13" fillId="0" borderId="7" xfId="0" applyFont="1" applyBorder="1" applyAlignment="1">
      <alignment horizontal="right" vertical="center"/>
    </xf>
    <xf numFmtId="6" fontId="13" fillId="0" borderId="20" xfId="1" applyNumberFormat="1" applyFont="1" applyFill="1" applyBorder="1" applyAlignment="1">
      <alignment vertical="center"/>
    </xf>
    <xf numFmtId="6" fontId="10" fillId="0" borderId="0" xfId="0" applyNumberFormat="1" applyFont="1" applyAlignment="1">
      <alignment vertical="center"/>
    </xf>
    <xf numFmtId="6" fontId="13" fillId="0" borderId="16" xfId="0" applyNumberFormat="1" applyFont="1" applyBorder="1"/>
    <xf numFmtId="6" fontId="13" fillId="0" borderId="0" xfId="0" applyNumberFormat="1" applyFont="1"/>
    <xf numFmtId="164" fontId="3" fillId="0" borderId="23" xfId="0" applyNumberFormat="1" applyFont="1" applyBorder="1" applyAlignment="1">
      <alignment horizontal="left" indent="1"/>
    </xf>
    <xf numFmtId="0" fontId="3" fillId="0" borderId="23" xfId="0" applyFont="1" applyBorder="1"/>
    <xf numFmtId="10" fontId="19" fillId="0" borderId="23" xfId="0" applyNumberFormat="1" applyFont="1" applyBorder="1" applyAlignment="1">
      <alignment horizontal="right"/>
    </xf>
    <xf numFmtId="10" fontId="19" fillId="0" borderId="23" xfId="0" applyNumberFormat="1" applyFont="1" applyBorder="1" applyAlignment="1">
      <alignment horizontal="left"/>
    </xf>
    <xf numFmtId="164" fontId="3" fillId="0" borderId="0" xfId="0" applyNumberFormat="1" applyFont="1" applyAlignment="1">
      <alignment horizontal="left" vertical="center"/>
    </xf>
    <xf numFmtId="0" fontId="3" fillId="0" borderId="0" xfId="0" applyFont="1" applyAlignment="1">
      <alignment vertical="center"/>
    </xf>
    <xf numFmtId="10" fontId="19" fillId="0" borderId="0" xfId="0" applyNumberFormat="1" applyFont="1" applyAlignment="1">
      <alignment horizontal="right" vertical="center"/>
    </xf>
    <xf numFmtId="164" fontId="3" fillId="0" borderId="0" xfId="0" applyNumberFormat="1" applyFont="1" applyAlignment="1">
      <alignment horizontal="right" vertical="center"/>
    </xf>
    <xf numFmtId="6" fontId="13" fillId="0" borderId="0" xfId="0" applyNumberFormat="1" applyFont="1" applyAlignment="1">
      <alignment vertical="center"/>
    </xf>
    <xf numFmtId="164" fontId="7" fillId="0" borderId="0" xfId="0" applyNumberFormat="1" applyFont="1" applyAlignment="1">
      <alignment horizontal="left"/>
    </xf>
    <xf numFmtId="164" fontId="3" fillId="0" borderId="0" xfId="0" applyNumberFormat="1" applyFont="1" applyAlignment="1">
      <alignment horizontal="left"/>
    </xf>
    <xf numFmtId="164" fontId="7" fillId="0" borderId="0" xfId="0" applyNumberFormat="1" applyFont="1" applyAlignment="1">
      <alignment horizontal="left" vertical="center"/>
    </xf>
    <xf numFmtId="164" fontId="10" fillId="0" borderId="0" xfId="4" applyFont="1"/>
    <xf numFmtId="0" fontId="20" fillId="0" borderId="0" xfId="0" applyFont="1"/>
    <xf numFmtId="168" fontId="0" fillId="0" borderId="0" xfId="0" applyNumberFormat="1"/>
    <xf numFmtId="9" fontId="6" fillId="4" borderId="21" xfId="3" applyFont="1" applyFill="1" applyBorder="1" applyAlignment="1" applyProtection="1">
      <alignment horizontal="right"/>
    </xf>
    <xf numFmtId="10" fontId="6" fillId="4" borderId="21" xfId="0" applyNumberFormat="1" applyFont="1" applyFill="1" applyBorder="1" applyAlignment="1">
      <alignment horizontal="left" vertical="center"/>
    </xf>
    <xf numFmtId="6" fontId="6" fillId="4" borderId="21" xfId="0" applyNumberFormat="1" applyFont="1" applyFill="1" applyBorder="1" applyAlignment="1">
      <alignment horizontal="center" vertical="center" wrapText="1" shrinkToFit="1"/>
    </xf>
    <xf numFmtId="166" fontId="6" fillId="4" borderId="21" xfId="2" applyNumberFormat="1" applyFont="1" applyFill="1" applyBorder="1" applyAlignment="1">
      <alignment horizontal="center" vertical="center"/>
    </xf>
    <xf numFmtId="0" fontId="18" fillId="4" borderId="21" xfId="0" applyFont="1" applyFill="1" applyBorder="1" applyAlignment="1">
      <alignment horizontal="left" vertical="center"/>
    </xf>
    <xf numFmtId="6" fontId="16" fillId="4" borderId="22" xfId="0" applyNumberFormat="1" applyFont="1" applyFill="1" applyBorder="1"/>
    <xf numFmtId="164" fontId="8" fillId="0" borderId="0" xfId="0" applyNumberFormat="1" applyFont="1" applyAlignment="1">
      <alignment horizontal="left" vertical="center"/>
    </xf>
    <xf numFmtId="0" fontId="22" fillId="0" borderId="0" xfId="0" applyFont="1"/>
    <xf numFmtId="0" fontId="23" fillId="0" borderId="0" xfId="0" applyFont="1"/>
    <xf numFmtId="0" fontId="24" fillId="0" borderId="0" xfId="0" applyFont="1"/>
    <xf numFmtId="37" fontId="6" fillId="0" borderId="0" xfId="0" applyNumberFormat="1" applyFont="1" applyAlignment="1">
      <alignment horizontal="left" indent="2"/>
    </xf>
    <xf numFmtId="164" fontId="3" fillId="0" borderId="0" xfId="0" applyNumberFormat="1" applyFont="1" applyAlignment="1">
      <alignment horizontal="left" indent="1"/>
    </xf>
    <xf numFmtId="0" fontId="3" fillId="0" borderId="0" xfId="0" applyFont="1"/>
    <xf numFmtId="10" fontId="19" fillId="0" borderId="0" xfId="0" applyNumberFormat="1" applyFont="1" applyAlignment="1">
      <alignment horizontal="right"/>
    </xf>
    <xf numFmtId="10" fontId="19" fillId="0" borderId="0" xfId="0" applyNumberFormat="1" applyFont="1" applyAlignment="1">
      <alignment horizontal="left"/>
    </xf>
    <xf numFmtId="6" fontId="3" fillId="0" borderId="0" xfId="0" applyNumberFormat="1" applyFont="1"/>
    <xf numFmtId="164" fontId="2" fillId="0" borderId="0" xfId="0" applyNumberFormat="1" applyFont="1" applyAlignment="1">
      <alignment horizontal="center" vertical="center" wrapText="1"/>
    </xf>
    <xf numFmtId="164" fontId="2" fillId="0" borderId="1" xfId="0" applyNumberFormat="1" applyFont="1" applyBorder="1" applyAlignment="1">
      <alignment horizontal="center" vertical="center" wrapText="1"/>
    </xf>
    <xf numFmtId="164" fontId="3" fillId="0" borderId="2" xfId="0" applyNumberFormat="1" applyFont="1" applyBorder="1" applyAlignment="1">
      <alignment horizontal="center" vertical="center" wrapText="1"/>
    </xf>
    <xf numFmtId="164" fontId="3" fillId="0" borderId="3"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164" fontId="8" fillId="5" borderId="7" xfId="0" applyNumberFormat="1" applyFont="1" applyFill="1" applyBorder="1" applyAlignment="1">
      <alignment horizontal="center" vertical="center" wrapText="1"/>
    </xf>
    <xf numFmtId="164" fontId="8" fillId="5" borderId="0" xfId="0" applyNumberFormat="1" applyFont="1" applyFill="1" applyAlignment="1">
      <alignment horizontal="center" vertical="center" wrapText="1"/>
    </xf>
    <xf numFmtId="165" fontId="8" fillId="5" borderId="8" xfId="1" applyNumberFormat="1" applyFont="1" applyFill="1" applyBorder="1"/>
    <xf numFmtId="168" fontId="10" fillId="5" borderId="11" xfId="4" applyNumberFormat="1" applyFont="1" applyFill="1" applyBorder="1"/>
    <xf numFmtId="6" fontId="6" fillId="5" borderId="12" xfId="0" applyNumberFormat="1" applyFont="1" applyFill="1" applyBorder="1"/>
    <xf numFmtId="6" fontId="6" fillId="5" borderId="15" xfId="0" applyNumberFormat="1" applyFont="1" applyFill="1" applyBorder="1"/>
    <xf numFmtId="6" fontId="6" fillId="5" borderId="12" xfId="5" applyNumberFormat="1" applyFont="1" applyFill="1" applyBorder="1"/>
    <xf numFmtId="0" fontId="0" fillId="5" borderId="0" xfId="0" applyFill="1"/>
    <xf numFmtId="8" fontId="13" fillId="5" borderId="18" xfId="2" applyNumberFormat="1" applyFont="1" applyFill="1" applyBorder="1" applyAlignment="1" applyProtection="1">
      <alignment horizontal="right"/>
    </xf>
    <xf numFmtId="6" fontId="13" fillId="5" borderId="12" xfId="0" applyNumberFormat="1" applyFont="1" applyFill="1" applyBorder="1"/>
    <xf numFmtId="6" fontId="6" fillId="5" borderId="15" xfId="5" applyNumberFormat="1" applyFont="1" applyFill="1" applyBorder="1"/>
    <xf numFmtId="6" fontId="6" fillId="5" borderId="16" xfId="0" applyNumberFormat="1" applyFont="1" applyFill="1" applyBorder="1"/>
    <xf numFmtId="167" fontId="6" fillId="5" borderId="0" xfId="3" applyNumberFormat="1" applyFont="1" applyFill="1" applyAlignment="1" applyProtection="1">
      <alignment horizontal="right"/>
    </xf>
    <xf numFmtId="10" fontId="6" fillId="5" borderId="0" xfId="3" applyNumberFormat="1" applyFont="1" applyFill="1" applyAlignment="1" applyProtection="1">
      <alignment horizontal="right"/>
    </xf>
    <xf numFmtId="0" fontId="0" fillId="0" borderId="0" xfId="0" applyFill="1"/>
    <xf numFmtId="0" fontId="11" fillId="0" borderId="0" xfId="0" applyFont="1" applyFill="1"/>
    <xf numFmtId="6" fontId="0" fillId="0" borderId="0" xfId="0" applyNumberFormat="1"/>
    <xf numFmtId="0" fontId="10" fillId="0" borderId="0" xfId="0" applyFont="1" applyBorder="1"/>
    <xf numFmtId="0" fontId="6" fillId="0" borderId="0" xfId="0" applyFont="1" applyBorder="1"/>
    <xf numFmtId="0" fontId="16" fillId="0" borderId="0" xfId="0" applyFont="1" applyBorder="1" applyAlignment="1">
      <alignment horizontal="right"/>
    </xf>
    <xf numFmtId="164" fontId="7" fillId="5" borderId="6" xfId="4" applyFont="1" applyFill="1" applyBorder="1" applyAlignment="1">
      <alignment horizontal="right"/>
    </xf>
    <xf numFmtId="164" fontId="7" fillId="5" borderId="10" xfId="4" applyFont="1" applyFill="1" applyBorder="1" applyAlignment="1">
      <alignment horizontal="right"/>
    </xf>
    <xf numFmtId="164" fontId="7" fillId="5" borderId="0" xfId="4" applyFont="1" applyFill="1" applyAlignment="1">
      <alignment horizontal="right"/>
    </xf>
    <xf numFmtId="6" fontId="16" fillId="5" borderId="16" xfId="0" applyNumberFormat="1" applyFont="1" applyFill="1" applyBorder="1"/>
  </cellXfs>
  <cellStyles count="6">
    <cellStyle name="Comma" xfId="1" builtinId="3"/>
    <cellStyle name="Currency" xfId="2" builtinId="4"/>
    <cellStyle name="Normal" xfId="0" builtinId="0"/>
    <cellStyle name="Normal_Development Budget" xfId="5" xr:uid="{BF7B5BFB-3A40-4A26-B0B9-7E75FEB69110}"/>
    <cellStyle name="Normal_HDTB Proforma, Allegheny County Blank Proforma" xfId="4" xr:uid="{2269023D-807B-47F2-9C35-721671D7312F}"/>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18064\Downloads\ProjectFeasibilityAnalysisTemplate%20(3).xls" TargetMode="External"/><Relationship Id="rId1" Type="http://schemas.openxmlformats.org/officeDocument/2006/relationships/externalLinkPath" Target="file:///C:\Users\18064\Downloads\ProjectFeasibilityAnalysisTemplate%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Page"/>
      <sheetName val="1. Program Guidelines"/>
      <sheetName val="2.Proj Description &amp; Compliance"/>
      <sheetName val="3. Buyer Affordability"/>
      <sheetName val="4. Development Budget"/>
      <sheetName val="5. Construction Budget"/>
      <sheetName val="6. Sources &amp; Uses"/>
      <sheetName val="7. Funds Management"/>
    </sheetNames>
    <sheetDataSet>
      <sheetData sheetId="0"/>
      <sheetData sheetId="1">
        <row r="17">
          <cell r="C17">
            <v>0.12</v>
          </cell>
          <cell r="D17" t="str">
            <v>of TDC less Acquisition Costs</v>
          </cell>
        </row>
        <row r="18">
          <cell r="E18">
            <v>4000</v>
          </cell>
        </row>
      </sheetData>
      <sheetData sheetId="2">
        <row r="11">
          <cell r="F11" t="str">
            <v>Yes or No?</v>
          </cell>
        </row>
      </sheetData>
      <sheetData sheetId="3"/>
      <sheetData sheetId="4"/>
      <sheetData sheetId="5"/>
      <sheetData sheetId="6"/>
      <sheetData sheetId="7"/>
    </sheetDataSet>
  </externalBook>
</externalLink>
</file>

<file path=xl/persons/person.xml><?xml version="1.0" encoding="utf-8"?>
<personList xmlns="http://schemas.microsoft.com/office/spreadsheetml/2018/threadedcomments" xmlns:x="http://schemas.openxmlformats.org/spreadsheetml/2006/main">
  <person displayName="Warner, Les" id="{772A3273-8367-4C3D-89D1-F5DE4F9B3FFB}" userId="S::18064@icf.com::d788ec83-28c9-4ece-97c5-d6e9ee9f242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28" dT="2023-09-21T18:47:28.31" personId="{772A3273-8367-4C3D-89D1-F5DE4F9B3FFB}" id="{E3372E0E-E13E-4F7E-8924-C77EC66F867F}">
    <text>Travis - you need to decide if you want to set this as an automatic calculation of the developer fee of if they enter it and you evaluate reasonableness as part of your review.  Keep in mind the developer risk includes holding the unit while selling so would typically be higher than a rental project fee</text>
  </threadedComment>
  <threadedComment ref="M75" dT="2023-08-24T17:12:01.61" personId="{772A3273-8367-4C3D-89D1-F5DE4F9B3FFB}" id="{B2AEB645-3625-4EA5-9670-DF6FE5816DB9}">
    <text>Do you want to establish a max per unit or project on infrastructure</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18080-1B76-4F0D-9B85-0AFF581CDD73}">
  <sheetPr codeName="Sheet1"/>
  <dimension ref="A1:M75"/>
  <sheetViews>
    <sheetView topLeftCell="A48" workbookViewId="0">
      <selection activeCell="A68" sqref="A68:M72"/>
    </sheetView>
  </sheetViews>
  <sheetFormatPr defaultRowHeight="14.5" x14ac:dyDescent="0.35"/>
  <cols>
    <col min="1" max="1" width="12.54296875" customWidth="1"/>
    <col min="6" max="6" width="22.81640625" customWidth="1"/>
  </cols>
  <sheetData>
    <row r="1" spans="1:8" x14ac:dyDescent="0.35">
      <c r="A1" s="118" t="s">
        <v>42</v>
      </c>
      <c r="B1" s="118"/>
      <c r="C1" s="118"/>
      <c r="D1" s="118"/>
      <c r="E1" s="118"/>
      <c r="F1" s="118"/>
      <c r="G1" s="118"/>
    </row>
    <row r="2" spans="1:8" x14ac:dyDescent="0.35">
      <c r="A2" s="119"/>
      <c r="B2" s="119"/>
      <c r="C2" s="119"/>
      <c r="D2" s="119"/>
      <c r="E2" s="119"/>
      <c r="F2" s="119"/>
      <c r="G2" s="119"/>
    </row>
    <row r="3" spans="1:8" ht="15.5" x14ac:dyDescent="0.35">
      <c r="A3" s="120" t="s">
        <v>44</v>
      </c>
      <c r="B3" s="121"/>
      <c r="C3" s="121"/>
      <c r="D3" s="121"/>
      <c r="E3" s="121"/>
      <c r="F3" s="121"/>
      <c r="G3" s="122"/>
    </row>
    <row r="4" spans="1:8" ht="15.5" x14ac:dyDescent="0.35">
      <c r="A4" s="1"/>
      <c r="B4" s="2"/>
      <c r="C4" s="2"/>
      <c r="D4" s="2"/>
      <c r="E4" s="2"/>
      <c r="F4" s="2"/>
      <c r="G4" s="2"/>
    </row>
    <row r="5" spans="1:8" x14ac:dyDescent="0.35">
      <c r="A5" s="3" t="s">
        <v>0</v>
      </c>
      <c r="B5" s="123"/>
      <c r="C5" s="123"/>
      <c r="D5" s="4"/>
      <c r="E5" s="5" t="s">
        <v>30</v>
      </c>
      <c r="F5" s="125"/>
      <c r="G5" s="12"/>
    </row>
    <row r="6" spans="1:8" x14ac:dyDescent="0.35">
      <c r="A6" s="6" t="s">
        <v>1</v>
      </c>
      <c r="B6" s="124"/>
      <c r="C6" s="124"/>
      <c r="D6" s="7"/>
      <c r="E6" s="8" t="s">
        <v>31</v>
      </c>
      <c r="F6" s="125"/>
      <c r="G6" s="16"/>
    </row>
    <row r="7" spans="1:8" x14ac:dyDescent="0.35">
      <c r="A7" s="6" t="s">
        <v>45</v>
      </c>
      <c r="B7" s="124"/>
      <c r="C7" s="124"/>
      <c r="D7" s="8"/>
      <c r="E7" s="8" t="s">
        <v>32</v>
      </c>
      <c r="F7" s="125"/>
      <c r="G7" s="23"/>
    </row>
    <row r="8" spans="1:8" x14ac:dyDescent="0.35">
      <c r="A8" s="9"/>
      <c r="B8" s="9"/>
      <c r="C8" s="9"/>
      <c r="D8" s="10"/>
      <c r="E8" s="11" t="s">
        <v>43</v>
      </c>
      <c r="F8" s="126"/>
      <c r="G8" s="28"/>
    </row>
    <row r="9" spans="1:8" x14ac:dyDescent="0.35">
      <c r="A9" s="12"/>
      <c r="B9" s="12"/>
      <c r="C9" s="12"/>
      <c r="E9" s="12" t="s">
        <v>45</v>
      </c>
      <c r="F9" s="12" t="s">
        <v>46</v>
      </c>
      <c r="G9" s="28"/>
      <c r="H9" s="138"/>
    </row>
    <row r="10" spans="1:8" x14ac:dyDescent="0.35">
      <c r="A10" s="13" t="s">
        <v>2</v>
      </c>
      <c r="B10" s="14"/>
      <c r="C10" s="14"/>
      <c r="D10" s="14"/>
      <c r="E10" s="14"/>
      <c r="F10" s="15"/>
      <c r="G10" s="28"/>
    </row>
    <row r="11" spans="1:8" ht="15" thickBot="1" x14ac:dyDescent="0.4">
      <c r="A11" s="17" t="s">
        <v>3</v>
      </c>
      <c r="B11" s="18"/>
      <c r="C11" s="19"/>
      <c r="D11" s="20"/>
      <c r="E11" s="21"/>
      <c r="F11" s="22" t="s">
        <v>41</v>
      </c>
      <c r="G11" s="28"/>
    </row>
    <row r="12" spans="1:8" x14ac:dyDescent="0.35">
      <c r="A12" s="29" t="s">
        <v>47</v>
      </c>
      <c r="B12" s="24"/>
      <c r="C12" s="24"/>
      <c r="D12" s="26"/>
      <c r="E12" s="27"/>
      <c r="F12" s="127"/>
      <c r="G12" s="28"/>
    </row>
    <row r="13" spans="1:8" x14ac:dyDescent="0.35">
      <c r="A13" s="29" t="s">
        <v>4</v>
      </c>
      <c r="B13" s="24"/>
      <c r="C13" s="24"/>
      <c r="D13" s="26"/>
      <c r="E13" s="27"/>
      <c r="F13" s="127"/>
      <c r="G13" s="28"/>
    </row>
    <row r="14" spans="1:8" x14ac:dyDescent="0.35">
      <c r="A14" s="29" t="s">
        <v>5</v>
      </c>
      <c r="B14" s="24"/>
      <c r="C14" s="24"/>
      <c r="D14" s="30"/>
      <c r="E14" s="29"/>
      <c r="F14" s="127"/>
      <c r="G14" s="28"/>
    </row>
    <row r="15" spans="1:8" x14ac:dyDescent="0.35">
      <c r="A15" s="24" t="s">
        <v>6</v>
      </c>
      <c r="B15" s="32"/>
      <c r="C15" s="24"/>
      <c r="D15" s="26"/>
      <c r="E15" s="27"/>
      <c r="F15" s="127"/>
      <c r="G15" s="28"/>
    </row>
    <row r="16" spans="1:8" x14ac:dyDescent="0.35">
      <c r="A16" s="24" t="s">
        <v>7</v>
      </c>
      <c r="B16" s="32"/>
      <c r="C16" s="24"/>
      <c r="D16" s="26"/>
      <c r="E16" s="27"/>
      <c r="F16" s="127"/>
      <c r="G16" s="43"/>
    </row>
    <row r="17" spans="1:8" x14ac:dyDescent="0.35">
      <c r="A17" s="33" t="s">
        <v>7</v>
      </c>
      <c r="B17" s="33"/>
      <c r="C17" s="33"/>
      <c r="D17" s="33"/>
      <c r="E17" s="33"/>
      <c r="F17" s="127"/>
      <c r="G17" s="43"/>
    </row>
    <row r="18" spans="1:8" ht="15" thickBot="1" x14ac:dyDescent="0.4">
      <c r="A18" s="34" t="s">
        <v>7</v>
      </c>
      <c r="B18" s="35"/>
      <c r="C18" s="34"/>
      <c r="D18" s="36"/>
      <c r="E18" s="37"/>
      <c r="F18" s="128"/>
      <c r="G18" s="43"/>
    </row>
    <row r="19" spans="1:8" x14ac:dyDescent="0.35">
      <c r="A19" s="24"/>
      <c r="B19" s="38"/>
      <c r="C19" s="39"/>
      <c r="D19" s="40"/>
      <c r="E19" s="41" t="s">
        <v>33</v>
      </c>
      <c r="F19" s="42">
        <f>SUM(F12:F18)</f>
        <v>0</v>
      </c>
      <c r="G19" s="43"/>
      <c r="H19" s="101"/>
    </row>
    <row r="20" spans="1:8" ht="15" thickBot="1" x14ac:dyDescent="0.4">
      <c r="A20" s="17" t="s">
        <v>8</v>
      </c>
      <c r="B20" s="44"/>
      <c r="C20" s="19"/>
      <c r="D20" s="20"/>
      <c r="E20" s="21"/>
      <c r="F20" s="45"/>
      <c r="G20" s="43"/>
    </row>
    <row r="21" spans="1:8" x14ac:dyDescent="0.35">
      <c r="A21" s="46" t="s">
        <v>48</v>
      </c>
      <c r="B21" s="47"/>
      <c r="C21" s="46"/>
      <c r="D21" s="48"/>
      <c r="E21" s="49"/>
      <c r="F21" s="50"/>
      <c r="G21" s="43"/>
      <c r="H21" s="137"/>
    </row>
    <row r="22" spans="1:8" x14ac:dyDescent="0.35">
      <c r="A22" s="33"/>
      <c r="B22" s="38"/>
      <c r="C22" s="39"/>
      <c r="D22" s="40"/>
      <c r="E22" s="40"/>
      <c r="F22" s="52"/>
      <c r="G22" s="28"/>
    </row>
    <row r="23" spans="1:8" ht="15" thickBot="1" x14ac:dyDescent="0.4">
      <c r="A23" s="17" t="s">
        <v>9</v>
      </c>
      <c r="B23" s="44"/>
      <c r="C23" s="19"/>
      <c r="D23" s="20"/>
      <c r="E23" s="21"/>
      <c r="F23" s="45"/>
      <c r="G23" s="28"/>
    </row>
    <row r="24" spans="1:8" x14ac:dyDescent="0.35">
      <c r="A24" s="53" t="s">
        <v>83</v>
      </c>
      <c r="B24" s="24"/>
      <c r="C24" s="131"/>
      <c r="D24" s="27"/>
      <c r="E24" s="27"/>
      <c r="F24" s="132" t="s">
        <v>45</v>
      </c>
      <c r="G24" s="28"/>
    </row>
    <row r="25" spans="1:8" x14ac:dyDescent="0.35">
      <c r="A25" s="29" t="s">
        <v>10</v>
      </c>
      <c r="B25" s="24"/>
      <c r="C25" s="54"/>
      <c r="D25" s="27"/>
      <c r="E25" s="27"/>
      <c r="F25" s="127">
        <v>0</v>
      </c>
      <c r="G25" s="28"/>
    </row>
    <row r="26" spans="1:8" x14ac:dyDescent="0.35">
      <c r="A26" s="29" t="s">
        <v>49</v>
      </c>
      <c r="B26" s="24"/>
      <c r="C26" s="24"/>
      <c r="D26" s="24"/>
      <c r="E26" s="24"/>
      <c r="F26" s="127"/>
      <c r="G26" s="28"/>
    </row>
    <row r="27" spans="1:8" x14ac:dyDescent="0.35">
      <c r="A27" s="29" t="s">
        <v>11</v>
      </c>
      <c r="B27" s="24"/>
      <c r="C27" s="24"/>
      <c r="D27" s="55"/>
      <c r="E27" s="27"/>
      <c r="F27" s="127"/>
      <c r="G27" s="43"/>
    </row>
    <row r="28" spans="1:8" x14ac:dyDescent="0.35">
      <c r="A28" s="39" t="s">
        <v>50</v>
      </c>
      <c r="B28" s="24"/>
      <c r="C28" s="24"/>
      <c r="D28" s="56">
        <v>0.1</v>
      </c>
      <c r="E28" s="27" t="s">
        <v>34</v>
      </c>
      <c r="F28" s="127"/>
      <c r="G28" s="25"/>
    </row>
    <row r="29" spans="1:8" ht="15" thickBot="1" x14ac:dyDescent="0.4">
      <c r="A29" s="57" t="s">
        <v>12</v>
      </c>
      <c r="B29" s="19"/>
      <c r="C29" s="19"/>
      <c r="D29" s="58">
        <v>0.1</v>
      </c>
      <c r="E29" s="37" t="s">
        <v>34</v>
      </c>
      <c r="F29" s="128"/>
      <c r="G29" s="25"/>
    </row>
    <row r="30" spans="1:8" x14ac:dyDescent="0.35">
      <c r="A30" s="29"/>
      <c r="B30" s="59"/>
      <c r="C30" s="24"/>
      <c r="D30" s="60"/>
      <c r="E30" s="41" t="s">
        <v>35</v>
      </c>
      <c r="F30" s="42">
        <f>SUM(F24:F29)</f>
        <v>0</v>
      </c>
      <c r="G30" s="64"/>
    </row>
    <row r="31" spans="1:8" ht="15" thickBot="1" x14ac:dyDescent="0.4">
      <c r="A31" s="17" t="s">
        <v>13</v>
      </c>
      <c r="B31" s="18"/>
      <c r="C31" s="19"/>
      <c r="D31" s="20"/>
      <c r="E31" s="21"/>
      <c r="F31" s="61"/>
      <c r="G31" s="64"/>
    </row>
    <row r="32" spans="1:8" x14ac:dyDescent="0.35">
      <c r="A32" s="62" t="s">
        <v>14</v>
      </c>
      <c r="B32" s="33"/>
      <c r="C32" s="24"/>
      <c r="D32" s="31"/>
      <c r="E32" s="62"/>
      <c r="F32" s="129"/>
      <c r="G32" s="64"/>
    </row>
    <row r="33" spans="1:7" x14ac:dyDescent="0.35">
      <c r="A33" s="24" t="s">
        <v>15</v>
      </c>
      <c r="B33" s="63"/>
      <c r="C33" s="24"/>
      <c r="D33" s="26"/>
      <c r="E33" s="62"/>
      <c r="F33" s="129"/>
      <c r="G33" s="64"/>
    </row>
    <row r="34" spans="1:7" x14ac:dyDescent="0.35">
      <c r="A34" s="24" t="s">
        <v>16</v>
      </c>
      <c r="B34" s="63"/>
      <c r="C34" s="24"/>
      <c r="D34" s="26"/>
      <c r="E34" s="62"/>
      <c r="F34" s="129"/>
      <c r="G34" s="64"/>
    </row>
    <row r="35" spans="1:7" x14ac:dyDescent="0.35">
      <c r="A35" s="24" t="s">
        <v>17</v>
      </c>
      <c r="B35" s="63"/>
      <c r="C35" s="24"/>
      <c r="D35" s="26"/>
      <c r="E35" s="62"/>
      <c r="F35" s="129"/>
      <c r="G35" s="64"/>
    </row>
    <row r="36" spans="1:7" x14ac:dyDescent="0.35">
      <c r="A36" s="24" t="s">
        <v>18</v>
      </c>
      <c r="B36" s="63"/>
      <c r="C36" s="24"/>
      <c r="D36" s="26"/>
      <c r="E36" s="62"/>
      <c r="F36" s="129"/>
      <c r="G36" s="43"/>
    </row>
    <row r="37" spans="1:7" x14ac:dyDescent="0.35">
      <c r="A37" s="24" t="s">
        <v>7</v>
      </c>
      <c r="B37" s="63"/>
      <c r="C37" s="24"/>
      <c r="D37" s="26"/>
      <c r="E37" s="62"/>
      <c r="F37" s="129"/>
      <c r="G37" s="43"/>
    </row>
    <row r="38" spans="1:7" x14ac:dyDescent="0.35">
      <c r="A38" s="24" t="s">
        <v>7</v>
      </c>
      <c r="B38" s="63"/>
      <c r="C38" s="24"/>
      <c r="D38" s="26"/>
      <c r="E38" s="62"/>
      <c r="F38" s="129"/>
      <c r="G38" s="28"/>
    </row>
    <row r="39" spans="1:7" ht="15" thickBot="1" x14ac:dyDescent="0.4">
      <c r="A39" s="24" t="s">
        <v>7</v>
      </c>
      <c r="B39" s="63"/>
      <c r="C39" s="24"/>
      <c r="D39" s="26"/>
      <c r="E39" s="62"/>
      <c r="F39" s="133"/>
      <c r="G39" s="28"/>
    </row>
    <row r="40" spans="1:7" x14ac:dyDescent="0.35">
      <c r="A40" s="65"/>
      <c r="B40" s="66"/>
      <c r="C40" s="66"/>
      <c r="D40" s="67"/>
      <c r="E40" s="68" t="s">
        <v>36</v>
      </c>
      <c r="F40" s="69">
        <f>SUM(F32:F39)</f>
        <v>0</v>
      </c>
      <c r="G40" s="28"/>
    </row>
    <row r="41" spans="1:7" ht="15" thickBot="1" x14ac:dyDescent="0.4">
      <c r="A41" s="17" t="s">
        <v>19</v>
      </c>
      <c r="B41" s="18"/>
      <c r="C41" s="19"/>
      <c r="D41" s="20"/>
      <c r="E41" s="21"/>
      <c r="F41" s="61"/>
      <c r="G41" s="28"/>
    </row>
    <row r="42" spans="1:7" x14ac:dyDescent="0.35">
      <c r="A42" s="70" t="s">
        <v>20</v>
      </c>
      <c r="B42" s="66"/>
      <c r="C42" s="66"/>
      <c r="D42" s="48"/>
      <c r="E42" s="71"/>
      <c r="F42" s="134"/>
      <c r="G42" s="28"/>
    </row>
    <row r="43" spans="1:7" x14ac:dyDescent="0.35">
      <c r="A43" s="29" t="s">
        <v>21</v>
      </c>
      <c r="B43" s="24"/>
      <c r="C43" s="24"/>
      <c r="D43" s="26"/>
      <c r="E43" s="62"/>
      <c r="F43" s="129"/>
      <c r="G43" s="28"/>
    </row>
    <row r="44" spans="1:7" x14ac:dyDescent="0.35">
      <c r="A44" s="29" t="s">
        <v>22</v>
      </c>
      <c r="B44" s="24"/>
      <c r="C44" s="24"/>
      <c r="D44" s="26"/>
      <c r="E44" s="62"/>
      <c r="F44" s="129"/>
      <c r="G44" s="28"/>
    </row>
    <row r="45" spans="1:7" x14ac:dyDescent="0.35">
      <c r="A45" s="24" t="s">
        <v>23</v>
      </c>
      <c r="B45" s="24"/>
      <c r="C45" s="24"/>
      <c r="D45" s="26"/>
      <c r="E45" s="62"/>
      <c r="F45" s="129"/>
      <c r="G45" s="43"/>
    </row>
    <row r="46" spans="1:7" x14ac:dyDescent="0.35">
      <c r="A46" s="29" t="s">
        <v>7</v>
      </c>
      <c r="B46" s="24"/>
      <c r="C46" s="24"/>
      <c r="D46" s="26"/>
      <c r="E46" s="62"/>
      <c r="F46" s="129"/>
      <c r="G46" s="33"/>
    </row>
    <row r="47" spans="1:7" x14ac:dyDescent="0.35">
      <c r="A47" s="29" t="s">
        <v>7</v>
      </c>
      <c r="B47" s="24"/>
      <c r="C47" s="24"/>
      <c r="D47" s="26"/>
      <c r="E47" s="62"/>
      <c r="F47" s="129"/>
      <c r="G47" s="33"/>
    </row>
    <row r="48" spans="1:7" ht="15" thickBot="1" x14ac:dyDescent="0.4">
      <c r="A48" s="19" t="s">
        <v>7</v>
      </c>
      <c r="B48" s="72"/>
      <c r="C48" s="19"/>
      <c r="D48" s="36"/>
      <c r="E48" s="21"/>
      <c r="F48" s="133"/>
      <c r="G48" s="33"/>
    </row>
    <row r="49" spans="1:7" x14ac:dyDescent="0.35">
      <c r="A49" s="29"/>
      <c r="B49" s="24"/>
      <c r="C49" s="24"/>
      <c r="D49" s="73"/>
      <c r="E49" s="41" t="s">
        <v>37</v>
      </c>
      <c r="F49" s="69">
        <f>SUM(F42:F48)</f>
        <v>0</v>
      </c>
      <c r="G49" s="33"/>
    </row>
    <row r="50" spans="1:7" ht="15" thickBot="1" x14ac:dyDescent="0.4">
      <c r="A50" s="17" t="s">
        <v>24</v>
      </c>
      <c r="B50" s="18"/>
      <c r="C50" s="19"/>
      <c r="D50" s="20"/>
      <c r="E50" s="21"/>
      <c r="F50" s="61"/>
      <c r="G50" s="33"/>
    </row>
    <row r="51" spans="1:7" x14ac:dyDescent="0.35">
      <c r="A51" s="29" t="s">
        <v>25</v>
      </c>
      <c r="B51" s="135"/>
      <c r="C51" s="74" t="s">
        <v>51</v>
      </c>
      <c r="D51" s="75">
        <f>'[1]1. Program Guidelines'!E18</f>
        <v>4000</v>
      </c>
      <c r="E51" s="76" t="s">
        <v>38</v>
      </c>
      <c r="F51" s="77"/>
      <c r="G51" s="33"/>
    </row>
    <row r="52" spans="1:7" x14ac:dyDescent="0.35">
      <c r="A52" s="29" t="s">
        <v>26</v>
      </c>
      <c r="B52" s="136">
        <v>0.03</v>
      </c>
      <c r="C52" s="62" t="s">
        <v>29</v>
      </c>
      <c r="D52" s="78"/>
      <c r="E52" s="62"/>
      <c r="F52" s="50" t="e">
        <f>B52*#REF!</f>
        <v>#REF!</v>
      </c>
      <c r="G52" s="84"/>
    </row>
    <row r="53" spans="1:7" ht="15" thickBot="1" x14ac:dyDescent="0.4">
      <c r="A53" s="24" t="s">
        <v>27</v>
      </c>
      <c r="B53" s="136">
        <v>0</v>
      </c>
      <c r="C53" s="24" t="s">
        <v>29</v>
      </c>
      <c r="D53" s="79"/>
      <c r="E53" s="62"/>
      <c r="F53" s="51" t="e">
        <f>B53*#REF!</f>
        <v>#REF!</v>
      </c>
      <c r="G53" s="25"/>
    </row>
    <row r="54" spans="1:7" x14ac:dyDescent="0.35">
      <c r="A54" s="65"/>
      <c r="B54" s="66"/>
      <c r="C54" s="66"/>
      <c r="D54" s="67"/>
      <c r="E54" s="68" t="s">
        <v>39</v>
      </c>
      <c r="F54" s="69" t="e">
        <f>SUM(F51:F53)</f>
        <v>#REF!</v>
      </c>
      <c r="G54" s="25"/>
    </row>
    <row r="55" spans="1:7" x14ac:dyDescent="0.35">
      <c r="A55" s="80"/>
      <c r="B55" s="81"/>
      <c r="C55" s="81"/>
      <c r="D55" s="82"/>
      <c r="E55" s="82" t="s">
        <v>40</v>
      </c>
      <c r="F55" s="83" t="e">
        <f>SUM(F54,F49,F40,F30,#REF!,F20,F19)</f>
        <v>#REF!</v>
      </c>
      <c r="G55" s="25"/>
    </row>
    <row r="56" spans="1:7" ht="15" thickBot="1" x14ac:dyDescent="0.4">
      <c r="A56" s="17" t="s">
        <v>28</v>
      </c>
      <c r="B56" s="18"/>
      <c r="C56" s="19"/>
      <c r="D56" s="20"/>
      <c r="E56" s="21"/>
      <c r="F56" s="85"/>
      <c r="G56" s="43"/>
    </row>
    <row r="57" spans="1:7" ht="15" thickBot="1" x14ac:dyDescent="0.4">
      <c r="A57" s="102">
        <f>'[1]1. Program Guidelines'!C17</f>
        <v>0.12</v>
      </c>
      <c r="B57" s="103" t="str">
        <f>'[1]1. Program Guidelines'!D17</f>
        <v>of TDC less Acquisition Costs</v>
      </c>
      <c r="C57" s="104"/>
      <c r="D57" s="105"/>
      <c r="E57" s="106"/>
      <c r="F57" s="107" t="e">
        <f>IF('[1]2.Proj Description &amp; Compliance'!F11="YES",0,A57*(F55-#REF!))</f>
        <v>#REF!</v>
      </c>
      <c r="G57" s="86"/>
    </row>
    <row r="58" spans="1:7" ht="16" thickTop="1" x14ac:dyDescent="0.35">
      <c r="A58" s="87"/>
      <c r="B58" s="95"/>
    </row>
    <row r="59" spans="1:7" ht="15.5" x14ac:dyDescent="0.35">
      <c r="A59" s="91"/>
      <c r="B59" s="86"/>
    </row>
    <row r="60" spans="1:7" ht="15.5" x14ac:dyDescent="0.35">
      <c r="A60" s="96"/>
      <c r="B60" s="92"/>
      <c r="C60" s="92"/>
      <c r="D60" s="93"/>
      <c r="E60" s="94"/>
      <c r="G60" s="100"/>
    </row>
    <row r="61" spans="1:7" ht="15.5" x14ac:dyDescent="0.35">
      <c r="A61" s="97"/>
    </row>
    <row r="62" spans="1:7" x14ac:dyDescent="0.35">
      <c r="A62" s="98" t="s">
        <v>52</v>
      </c>
    </row>
    <row r="63" spans="1:7" x14ac:dyDescent="0.35">
      <c r="A63" s="108" t="s">
        <v>59</v>
      </c>
      <c r="F63" s="139"/>
    </row>
    <row r="64" spans="1:7" x14ac:dyDescent="0.35">
      <c r="A64" s="99" t="s">
        <v>53</v>
      </c>
      <c r="B64" s="109"/>
      <c r="E64" t="s">
        <v>57</v>
      </c>
      <c r="F64" s="130"/>
    </row>
    <row r="65" spans="1:13" x14ac:dyDescent="0.35">
      <c r="A65" s="137" t="s">
        <v>56</v>
      </c>
      <c r="E65" t="s">
        <v>54</v>
      </c>
      <c r="F65" s="130"/>
      <c r="L65" t="s">
        <v>55</v>
      </c>
      <c r="M65" s="137"/>
    </row>
    <row r="66" spans="1:13" x14ac:dyDescent="0.35">
      <c r="A66" s="137" t="s">
        <v>56</v>
      </c>
      <c r="E66" t="s">
        <v>57</v>
      </c>
      <c r="F66" s="130"/>
      <c r="L66" t="s">
        <v>55</v>
      </c>
      <c r="M66" s="137"/>
    </row>
    <row r="67" spans="1:13" x14ac:dyDescent="0.35">
      <c r="A67" s="110" t="s">
        <v>61</v>
      </c>
      <c r="L67" t="s">
        <v>55</v>
      </c>
      <c r="M67" s="137"/>
    </row>
    <row r="68" spans="1:13" x14ac:dyDescent="0.35">
      <c r="A68" s="109" t="s">
        <v>58</v>
      </c>
      <c r="B68" s="110"/>
      <c r="C68" s="110"/>
      <c r="M68" s="137"/>
    </row>
    <row r="69" spans="1:13" x14ac:dyDescent="0.35">
      <c r="A69" s="99" t="s">
        <v>53</v>
      </c>
      <c r="B69" s="109"/>
      <c r="C69" s="109"/>
      <c r="E69" t="s">
        <v>57</v>
      </c>
      <c r="F69" s="130"/>
      <c r="M69" s="137"/>
    </row>
    <row r="70" spans="1:13" x14ac:dyDescent="0.35">
      <c r="A70" s="137" t="s">
        <v>56</v>
      </c>
      <c r="E70" t="s">
        <v>54</v>
      </c>
      <c r="F70" s="130"/>
      <c r="L70" t="s">
        <v>55</v>
      </c>
      <c r="M70" s="137"/>
    </row>
    <row r="71" spans="1:13" x14ac:dyDescent="0.35">
      <c r="A71" s="137" t="s">
        <v>56</v>
      </c>
      <c r="B71" s="137"/>
      <c r="E71" t="s">
        <v>57</v>
      </c>
      <c r="F71" s="130"/>
      <c r="L71" t="s">
        <v>55</v>
      </c>
      <c r="M71" s="137"/>
    </row>
    <row r="72" spans="1:13" x14ac:dyDescent="0.35">
      <c r="B72" s="137"/>
      <c r="L72" t="s">
        <v>55</v>
      </c>
      <c r="M72" s="137"/>
    </row>
    <row r="73" spans="1:13" x14ac:dyDescent="0.35">
      <c r="I73" s="111" t="s">
        <v>60</v>
      </c>
    </row>
    <row r="75" spans="1:13" x14ac:dyDescent="0.35">
      <c r="J75" s="111"/>
      <c r="K75" s="111"/>
    </row>
  </sheetData>
  <mergeCells count="5">
    <mergeCell ref="A1:G2"/>
    <mergeCell ref="A3:G3"/>
    <mergeCell ref="B5:C5"/>
    <mergeCell ref="B6:C6"/>
    <mergeCell ref="B7:C7"/>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48820-F357-4AC0-9225-1C46F8060399}">
  <sheetPr codeName="Sheet2"/>
  <dimension ref="A1:M44"/>
  <sheetViews>
    <sheetView tabSelected="1" zoomScale="130" zoomScaleNormal="130" workbookViewId="0">
      <selection activeCell="I38" sqref="I38"/>
    </sheetView>
  </sheetViews>
  <sheetFormatPr defaultRowHeight="14.5" x14ac:dyDescent="0.35"/>
  <cols>
    <col min="1" max="1" width="13.6328125" customWidth="1"/>
    <col min="6" max="6" width="9.81640625" bestFit="1" customWidth="1"/>
  </cols>
  <sheetData>
    <row r="1" spans="1:8" x14ac:dyDescent="0.35">
      <c r="A1" s="118" t="s">
        <v>42</v>
      </c>
      <c r="B1" s="118"/>
      <c r="C1" s="118"/>
      <c r="D1" s="118"/>
      <c r="E1" s="118"/>
      <c r="F1" s="118"/>
      <c r="G1" s="118"/>
    </row>
    <row r="2" spans="1:8" x14ac:dyDescent="0.35">
      <c r="A2" s="119"/>
      <c r="B2" s="119"/>
      <c r="C2" s="119"/>
      <c r="D2" s="119"/>
      <c r="E2" s="119"/>
      <c r="F2" s="119"/>
      <c r="G2" s="119"/>
    </row>
    <row r="3" spans="1:8" ht="15.5" x14ac:dyDescent="0.35">
      <c r="A3" s="120" t="s">
        <v>44</v>
      </c>
      <c r="B3" s="121"/>
      <c r="C3" s="121"/>
      <c r="D3" s="121"/>
      <c r="E3" s="121"/>
      <c r="F3" s="121"/>
      <c r="G3" s="122"/>
    </row>
    <row r="4" spans="1:8" ht="15.5" x14ac:dyDescent="0.35">
      <c r="A4" s="1"/>
      <c r="B4" s="2"/>
      <c r="C4" s="2"/>
      <c r="D4" s="2"/>
      <c r="E4" s="2"/>
      <c r="F4" s="2"/>
      <c r="G4" s="2"/>
    </row>
    <row r="5" spans="1:8" x14ac:dyDescent="0.35">
      <c r="A5" s="3" t="s">
        <v>85</v>
      </c>
      <c r="B5" s="123"/>
      <c r="C5" s="123"/>
      <c r="D5" s="143"/>
      <c r="E5" s="12"/>
    </row>
    <row r="6" spans="1:8" x14ac:dyDescent="0.35">
      <c r="A6" s="6" t="s">
        <v>86</v>
      </c>
      <c r="B6" s="124"/>
      <c r="C6" s="124"/>
      <c r="D6" s="144"/>
      <c r="E6" s="16"/>
    </row>
    <row r="7" spans="1:8" x14ac:dyDescent="0.35">
      <c r="A7" s="6" t="s">
        <v>45</v>
      </c>
      <c r="B7" s="124"/>
      <c r="C7" s="124"/>
      <c r="D7" s="145"/>
      <c r="E7" s="23"/>
    </row>
    <row r="8" spans="1:8" ht="15" thickBot="1" x14ac:dyDescent="0.4">
      <c r="A8" s="9"/>
      <c r="B8" s="9"/>
      <c r="C8" s="9"/>
      <c r="D8" s="10"/>
      <c r="E8" s="21"/>
      <c r="F8" s="22" t="s">
        <v>63</v>
      </c>
      <c r="G8" s="28"/>
    </row>
    <row r="9" spans="1:8" x14ac:dyDescent="0.35">
      <c r="A9" s="12"/>
      <c r="B9" s="12"/>
      <c r="C9" s="12"/>
      <c r="E9" s="27"/>
      <c r="F9" s="127"/>
      <c r="G9" s="28"/>
      <c r="H9" s="12"/>
    </row>
    <row r="10" spans="1:8" x14ac:dyDescent="0.35">
      <c r="A10" s="13" t="s">
        <v>2</v>
      </c>
      <c r="B10" s="14"/>
      <c r="C10" s="14"/>
      <c r="D10" s="14"/>
      <c r="E10" s="27"/>
      <c r="F10" s="127"/>
      <c r="G10" s="28"/>
    </row>
    <row r="11" spans="1:8" ht="15" thickBot="1" x14ac:dyDescent="0.4">
      <c r="A11" s="17" t="s">
        <v>62</v>
      </c>
      <c r="B11" s="18"/>
      <c r="C11" s="19"/>
      <c r="D11" s="20"/>
      <c r="E11" s="29"/>
      <c r="F11" s="127"/>
      <c r="G11" s="28"/>
    </row>
    <row r="12" spans="1:8" x14ac:dyDescent="0.35">
      <c r="A12" s="29" t="s">
        <v>64</v>
      </c>
      <c r="B12" s="24"/>
      <c r="C12" s="24"/>
      <c r="D12" s="26"/>
      <c r="E12" s="27"/>
      <c r="F12" s="127"/>
      <c r="G12" s="28"/>
    </row>
    <row r="13" spans="1:8" x14ac:dyDescent="0.35">
      <c r="A13" s="29" t="s">
        <v>65</v>
      </c>
      <c r="B13" s="24"/>
      <c r="C13" s="24"/>
      <c r="D13" s="26"/>
      <c r="E13" s="33"/>
      <c r="F13" s="127"/>
      <c r="G13" s="28"/>
    </row>
    <row r="14" spans="1:8" ht="15" thickBot="1" x14ac:dyDescent="0.4">
      <c r="A14" s="29" t="s">
        <v>66</v>
      </c>
      <c r="B14" s="24"/>
      <c r="C14" s="24"/>
      <c r="D14" s="30"/>
      <c r="E14" s="37"/>
      <c r="F14" s="128"/>
      <c r="G14" s="28"/>
    </row>
    <row r="15" spans="1:8" x14ac:dyDescent="0.35">
      <c r="A15" s="24" t="s">
        <v>67</v>
      </c>
      <c r="B15" s="32"/>
      <c r="C15" s="24"/>
      <c r="D15" s="26"/>
      <c r="E15" s="41" t="s">
        <v>69</v>
      </c>
      <c r="F15" s="42"/>
      <c r="G15" s="28"/>
    </row>
    <row r="16" spans="1:8" x14ac:dyDescent="0.35">
      <c r="A16" s="24" t="s">
        <v>76</v>
      </c>
      <c r="B16" s="33"/>
      <c r="C16" s="33"/>
      <c r="D16" s="33"/>
      <c r="E16" s="41"/>
      <c r="F16" s="42"/>
      <c r="G16" s="43"/>
    </row>
    <row r="17" spans="1:8" ht="15" thickBot="1" x14ac:dyDescent="0.4">
      <c r="A17" s="34" t="s">
        <v>68</v>
      </c>
      <c r="B17" s="35"/>
      <c r="C17" s="34"/>
      <c r="D17" s="36"/>
      <c r="E17" s="21"/>
      <c r="F17" s="45"/>
      <c r="G17" s="43"/>
    </row>
    <row r="18" spans="1:8" x14ac:dyDescent="0.35">
      <c r="A18" s="24"/>
      <c r="B18" s="38"/>
      <c r="C18" s="39"/>
      <c r="D18" s="40"/>
      <c r="E18" s="49"/>
      <c r="F18" s="127"/>
      <c r="G18" s="43"/>
      <c r="H18" s="101"/>
    </row>
    <row r="19" spans="1:8" x14ac:dyDescent="0.35">
      <c r="A19" s="24"/>
      <c r="B19" s="38"/>
      <c r="C19" s="39"/>
      <c r="D19" s="40"/>
      <c r="E19" s="27"/>
      <c r="F19" s="127"/>
      <c r="G19" s="43"/>
      <c r="H19" s="101"/>
    </row>
    <row r="20" spans="1:8" ht="15" thickBot="1" x14ac:dyDescent="0.4">
      <c r="A20" s="17" t="s">
        <v>70</v>
      </c>
      <c r="B20" s="44"/>
      <c r="C20" s="19"/>
      <c r="D20" s="20"/>
      <c r="E20" s="27"/>
      <c r="F20" s="127"/>
      <c r="G20" s="43"/>
    </row>
    <row r="21" spans="1:8" x14ac:dyDescent="0.35">
      <c r="A21" s="46" t="s">
        <v>71</v>
      </c>
      <c r="B21" s="47"/>
      <c r="C21" s="46"/>
      <c r="D21" s="48"/>
      <c r="E21" s="27"/>
      <c r="F21" s="127"/>
      <c r="G21" s="43"/>
    </row>
    <row r="22" spans="1:8" x14ac:dyDescent="0.35">
      <c r="A22" s="28" t="s">
        <v>72</v>
      </c>
      <c r="B22" s="112"/>
      <c r="C22" s="28"/>
      <c r="D22" s="26"/>
      <c r="E22" s="27"/>
      <c r="F22" s="127"/>
      <c r="G22" s="43"/>
    </row>
    <row r="23" spans="1:8" ht="15" thickBot="1" x14ac:dyDescent="0.4">
      <c r="A23" s="28" t="s">
        <v>73</v>
      </c>
      <c r="B23" s="112"/>
      <c r="C23" s="28"/>
      <c r="D23" s="26"/>
      <c r="E23" s="37"/>
      <c r="F23" s="128"/>
      <c r="G23" s="43"/>
    </row>
    <row r="24" spans="1:8" x14ac:dyDescent="0.35">
      <c r="A24" s="28" t="s">
        <v>74</v>
      </c>
      <c r="B24" s="112"/>
      <c r="C24" s="28"/>
      <c r="D24" s="26"/>
      <c r="E24" s="41" t="s">
        <v>77</v>
      </c>
      <c r="F24" s="52"/>
      <c r="G24" s="43"/>
    </row>
    <row r="25" spans="1:8" x14ac:dyDescent="0.35">
      <c r="A25" s="28" t="s">
        <v>75</v>
      </c>
      <c r="B25" s="112"/>
      <c r="C25" s="28"/>
      <c r="D25" s="26"/>
      <c r="E25" s="41"/>
      <c r="F25" s="42"/>
      <c r="G25" s="43"/>
    </row>
    <row r="26" spans="1:8" ht="15" thickBot="1" x14ac:dyDescent="0.4">
      <c r="A26" s="34" t="s">
        <v>68</v>
      </c>
      <c r="B26" s="35"/>
      <c r="C26" s="34"/>
      <c r="D26" s="36"/>
      <c r="E26" s="21"/>
      <c r="F26" s="61"/>
      <c r="G26" s="28"/>
    </row>
    <row r="27" spans="1:8" x14ac:dyDescent="0.35">
      <c r="A27" s="24"/>
      <c r="B27" s="38"/>
      <c r="C27" s="39"/>
      <c r="D27" s="40"/>
      <c r="E27" s="62"/>
      <c r="F27" s="129"/>
      <c r="G27" s="28"/>
    </row>
    <row r="28" spans="1:8" x14ac:dyDescent="0.35">
      <c r="A28" s="29"/>
      <c r="B28" s="59"/>
      <c r="C28" s="24"/>
      <c r="D28" s="60"/>
      <c r="E28" s="62"/>
      <c r="F28" s="129"/>
      <c r="G28" s="64"/>
    </row>
    <row r="29" spans="1:8" ht="15" thickBot="1" x14ac:dyDescent="0.4">
      <c r="A29" s="17" t="s">
        <v>78</v>
      </c>
      <c r="B29" s="18"/>
      <c r="C29" s="19"/>
      <c r="D29" s="20"/>
      <c r="E29" s="62"/>
      <c r="F29" s="129"/>
      <c r="G29" s="64"/>
    </row>
    <row r="30" spans="1:8" x14ac:dyDescent="0.35">
      <c r="A30" s="62" t="s">
        <v>80</v>
      </c>
      <c r="B30" s="33"/>
      <c r="C30" s="24"/>
      <c r="D30" s="31"/>
      <c r="E30" s="62"/>
      <c r="F30" s="129"/>
      <c r="G30" s="64"/>
    </row>
    <row r="31" spans="1:8" x14ac:dyDescent="0.35">
      <c r="A31" s="24" t="s">
        <v>81</v>
      </c>
      <c r="B31" s="63"/>
      <c r="C31" s="24"/>
      <c r="D31" s="26"/>
      <c r="E31" s="62"/>
      <c r="F31" s="129"/>
      <c r="G31" s="64"/>
    </row>
    <row r="32" spans="1:8" ht="15" thickBot="1" x14ac:dyDescent="0.4">
      <c r="A32" s="24" t="s">
        <v>82</v>
      </c>
      <c r="B32" s="63"/>
      <c r="C32" s="24"/>
      <c r="D32" s="26"/>
      <c r="E32" s="62"/>
      <c r="F32" s="129"/>
      <c r="G32" s="64"/>
    </row>
    <row r="33" spans="1:13" x14ac:dyDescent="0.35">
      <c r="A33" s="24" t="s">
        <v>14</v>
      </c>
      <c r="B33" s="63"/>
      <c r="C33" s="24"/>
      <c r="D33" s="26"/>
      <c r="E33" s="68" t="s">
        <v>79</v>
      </c>
      <c r="F33" s="69"/>
      <c r="G33" s="64"/>
    </row>
    <row r="34" spans="1:13" x14ac:dyDescent="0.35">
      <c r="A34" s="24" t="s">
        <v>7</v>
      </c>
      <c r="B34" s="63"/>
      <c r="C34" s="24"/>
      <c r="D34" s="26"/>
      <c r="E34" s="142"/>
      <c r="F34" s="69"/>
      <c r="G34" s="64"/>
    </row>
    <row r="35" spans="1:13" ht="15" thickBot="1" x14ac:dyDescent="0.4">
      <c r="A35" s="24" t="s">
        <v>7</v>
      </c>
      <c r="B35" s="63"/>
      <c r="C35" s="24"/>
      <c r="D35" s="26"/>
      <c r="E35" s="21"/>
      <c r="F35" s="69">
        <f>SUM(F15,F24,F33)</f>
        <v>0</v>
      </c>
      <c r="G35" s="64"/>
    </row>
    <row r="36" spans="1:13" x14ac:dyDescent="0.35">
      <c r="A36" s="65"/>
      <c r="B36" s="66"/>
      <c r="C36" s="66"/>
      <c r="D36" s="67"/>
      <c r="G36" s="28"/>
    </row>
    <row r="37" spans="1:13" x14ac:dyDescent="0.35">
      <c r="A37" s="140"/>
      <c r="B37" s="141"/>
      <c r="C37" s="141"/>
      <c r="D37" s="73"/>
      <c r="F37" s="137"/>
      <c r="G37" s="28"/>
    </row>
    <row r="38" spans="1:13" ht="15" thickBot="1" x14ac:dyDescent="0.4">
      <c r="A38" s="19"/>
      <c r="B38" s="72" t="s">
        <v>84</v>
      </c>
      <c r="C38" s="19"/>
      <c r="D38" s="36"/>
      <c r="F38" s="137"/>
      <c r="G38" s="33"/>
    </row>
    <row r="39" spans="1:13" x14ac:dyDescent="0.35">
      <c r="A39" s="109" t="s">
        <v>58</v>
      </c>
      <c r="B39" s="110"/>
      <c r="C39" s="110"/>
      <c r="F39" s="137"/>
      <c r="L39" s="137"/>
    </row>
    <row r="40" spans="1:13" x14ac:dyDescent="0.35">
      <c r="A40" s="99" t="s">
        <v>53</v>
      </c>
      <c r="B40" s="109"/>
      <c r="C40" s="109"/>
      <c r="E40" t="s">
        <v>57</v>
      </c>
      <c r="F40" s="146"/>
      <c r="M40" s="137"/>
    </row>
    <row r="41" spans="1:13" x14ac:dyDescent="0.35">
      <c r="A41" s="137" t="s">
        <v>56</v>
      </c>
      <c r="E41" t="s">
        <v>54</v>
      </c>
      <c r="F41" s="130"/>
      <c r="M41" s="137"/>
    </row>
    <row r="42" spans="1:13" x14ac:dyDescent="0.35">
      <c r="A42" s="137" t="s">
        <v>56</v>
      </c>
      <c r="B42" s="137"/>
      <c r="E42" t="s">
        <v>57</v>
      </c>
      <c r="F42" s="130"/>
      <c r="M42" s="137"/>
    </row>
    <row r="43" spans="1:13" ht="15" thickBot="1" x14ac:dyDescent="0.4">
      <c r="B43" s="137"/>
      <c r="D43" t="s">
        <v>87</v>
      </c>
      <c r="F43" s="139">
        <f>SUM(F33:F40)</f>
        <v>0</v>
      </c>
      <c r="M43" s="137"/>
    </row>
    <row r="44" spans="1:13" ht="16" thickTop="1" x14ac:dyDescent="0.35">
      <c r="A44" s="87"/>
      <c r="B44" s="88"/>
      <c r="C44" s="88"/>
      <c r="D44" s="89"/>
      <c r="E44" s="90"/>
      <c r="G44" s="86"/>
      <c r="H44" s="113"/>
      <c r="I44" s="114"/>
      <c r="J44" s="114"/>
      <c r="K44" s="115"/>
      <c r="L44" s="116"/>
      <c r="M44" s="117"/>
    </row>
  </sheetData>
  <mergeCells count="5">
    <mergeCell ref="A1:G2"/>
    <mergeCell ref="A3:G3"/>
    <mergeCell ref="B5:C5"/>
    <mergeCell ref="B6:C6"/>
    <mergeCell ref="B7:C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LG Documents" ma:contentTypeID="0x010100DD81549B557B3044B885155E81CEFB8300BF4F60ED156CE94681D2DE44B6E56191" ma:contentTypeVersion="4" ma:contentTypeDescription="" ma:contentTypeScope="" ma:versionID="62c7944402671522f88bbc4e3bd282d6">
  <xsd:schema xmlns:xsd="http://www.w3.org/2001/XMLSchema" xmlns:xs="http://www.w3.org/2001/XMLSchema" xmlns:p="http://schemas.microsoft.com/office/2006/metadata/properties" xmlns:ns2="e1c8c58c-2a2c-4b83-bbaa-89d7d2189847" targetNamespace="http://schemas.microsoft.com/office/2006/metadata/properties" ma:root="true" ma:fieldsID="fb44e4ec72f82ce0b8cdc74ee62b7ace" ns2:_="">
    <xsd:import namespace="e1c8c58c-2a2c-4b83-bbaa-89d7d2189847"/>
    <xsd:element name="properties">
      <xsd:complexType>
        <xsd:sequence>
          <xsd:element name="documentManagement">
            <xsd:complexType>
              <xsd:all>
                <xsd:element ref="ns2:Document_x0020_Type" minOccurs="0"/>
                <xsd:element ref="ns2:Document_x0020_Sub-Section" minOccurs="0"/>
                <xsd:element ref="ns2:CDBG_x0020_Chapters" minOccurs="0"/>
                <xsd:element ref="ns2:Chapter_x0020_Ra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c8c58c-2a2c-4b83-bbaa-89d7d2189847" elementFormDefault="qualified">
    <xsd:import namespace="http://schemas.microsoft.com/office/2006/documentManagement/types"/>
    <xsd:import namespace="http://schemas.microsoft.com/office/infopath/2007/PartnerControls"/>
    <xsd:element name="Document_x0020_Type" ma:index="8" nillable="true" ma:displayName="Document Type" ma:internalName="Document_x0020_Type">
      <xsd:complexType>
        <xsd:complexContent>
          <xsd:extension base="dms:MultiChoice">
            <xsd:sequence>
              <xsd:element name="Value" maxOccurs="unbounded" minOccurs="0" nillable="true">
                <xsd:simpleType>
                  <xsd:restriction base="dms:Choice">
                    <xsd:enumeration value="City"/>
                    <xsd:enumeration value="Conference"/>
                    <xsd:enumeration value="County"/>
                    <xsd:enumeration value="Debt"/>
                    <xsd:enumeration value="eClearinghouse"/>
                    <xsd:enumeration value="Employee Resources"/>
                    <xsd:enumeration value="Federal Grants"/>
                    <xsd:enumeration value="Legal"/>
                    <xsd:enumeration value="State Grants"/>
                    <xsd:enumeration value="Training"/>
                  </xsd:restriction>
                </xsd:simpleType>
              </xsd:element>
            </xsd:sequence>
          </xsd:extension>
        </xsd:complexContent>
      </xsd:complexType>
    </xsd:element>
    <xsd:element name="Document_x0020_Sub-Section" ma:index="9" nillable="true" ma:displayName="Document Sub-Section" ma:internalName="Document_x0020_Sub_x002d_Section">
      <xsd:complexType>
        <xsd:complexContent>
          <xsd:extension base="dms:MultiChoice">
            <xsd:sequence>
              <xsd:element name="Value" maxOccurs="unbounded" minOccurs="0" nillable="true">
                <xsd:simpleType>
                  <xsd:restriction base="dms:Choice">
                    <xsd:enumeration value="ARC"/>
                    <xsd:enumeration value="BABA"/>
                    <xsd:enumeration value="CDBG"/>
                    <xsd:enumeration value="City UFIR"/>
                    <xsd:enumeration value="Covid-19"/>
                    <xsd:enumeration value="Disaster"/>
                    <xsd:enumeration value="DRA"/>
                    <xsd:enumeration value="LWCF"/>
                    <xsd:enumeration value="NSP"/>
                    <xsd:enumeration value="RHP"/>
                    <xsd:enumeration value="RTP"/>
                    <xsd:enumeration value="Ethics Ordinances"/>
                    <xsd:enumeration value="Interlocal Agreements"/>
                    <xsd:enumeration value="Public-Private Partnerships"/>
                    <xsd:enumeration value="ADDs"/>
                    <xsd:enumeration value="Coal Development"/>
                    <xsd:enumeration value="Flood Control"/>
                    <xsd:enumeration value="Grant Program"/>
                    <xsd:enumeration value="Special Programs"/>
                    <xsd:enumeration value="2021 CDBG-DR Programs &amp; Projects"/>
                    <xsd:enumeration value="2022 CDBG-DR Programs &amp; Projects"/>
                    <xsd:enumeration value="CDBG Guidelines and Applications"/>
                    <xsd:enumeration value="CDBG Handbook"/>
                    <xsd:enumeration value="CDBG Handbook Only"/>
                    <xsd:enumeration value="CDBG Resources and Forms"/>
                    <xsd:enumeration value="CDBG-DR Performance Reports"/>
                    <xsd:enumeration value="City other downloads"/>
                    <xsd:enumeration value="City Statute Reports"/>
                    <xsd:enumeration value="City Tax Rates Info"/>
                    <xsd:enumeration value="Coal Severance"/>
                    <xsd:enumeration value="Local Government Debt"/>
                    <xsd:enumeration value="RDAAP"/>
                    <xsd:enumeration value="PRICE Program"/>
                  </xsd:restriction>
                </xsd:simpleType>
              </xsd:element>
            </xsd:sequence>
          </xsd:extension>
        </xsd:complexContent>
      </xsd:complexType>
    </xsd:element>
    <xsd:element name="CDBG_x0020_Chapters" ma:index="10" nillable="true" ma:displayName="CDBG Chapters" ma:format="Dropdown" ma:internalName="CDBG_x0020_Chapters">
      <xsd:simpleType>
        <xsd:restriction base="dms:Choice">
          <xsd:enumeration value="Chapter 00: Introduction"/>
          <xsd:enumeration value="Chapter 1: Project Administration"/>
          <xsd:enumeration value="Chapter 2: Environmental Review"/>
          <xsd:enumeration value="Chapter 3: Financial Management"/>
          <xsd:enumeration value="Chapter 4: Procurement"/>
          <xsd:enumeration value="Chapter 5: Contracting"/>
          <xsd:enumeration value="Chapter 6: Labor Standards and Construction Management"/>
          <xsd:enumeration value="Chapter 7: Fair Housing and Equal Opportunity"/>
          <xsd:enumeration value="Chapter 8: Relocation, Displacement and One-for-One Replacement"/>
          <xsd:enumeration value="Chapter 9: Acquisition"/>
          <xsd:enumeration value="Chapter 10: Housing"/>
          <xsd:enumeration value="Chapter 10: Duplication of Benefits"/>
          <xsd:enumeration value="Chapter 11: Green Building Requirements"/>
          <xsd:enumeration value="Chapter 11: Economic Development"/>
          <xsd:enumeration value="Chapter 12: Mitigation Requirements"/>
          <xsd:enumeration value="Chapter 12: Amendments and Monitoring"/>
          <xsd:enumeration value="Chapter 13: Close Out"/>
          <xsd:enumeration value="Chapter 13: Amendments and Monitoring"/>
          <xsd:enumeration value="Chapter 14: Project Closeout"/>
          <xsd:enumeration value="Chapter 15: Procedures to Detect Fraud, Waste and Abuse"/>
          <xsd:enumeration value="Guidelines"/>
          <xsd:enumeration value="Applications"/>
          <xsd:enumeration value="​​Administrative Forms"/>
          <xsd:enumeration value="Labor"/>
          <xsd:enumeration value="Fair Housing and Title VI"/>
          <xsd:enumeration value="Uniform Act​"/>
          <xsd:enumeration value="Environmental Review"/>
        </xsd:restriction>
      </xsd:simpleType>
    </xsd:element>
    <xsd:element name="Chapter_x0020_Rank" ma:index="11" nillable="true" ma:displayName="Chapter Rank" ma:format="Dropdown" ma:internalName="Chapter_x0020_Rank">
      <xsd:simpleType>
        <xsd:restriction base="dms:Choice">
          <xsd:enumeration value="00"/>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enumeration value="16"/>
          <xsd:enumeration value="17"/>
          <xsd:enumeration value="18"/>
          <xsd:enumeration value="19"/>
          <xsd:enumeration value="2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Type xmlns="e1c8c58c-2a2c-4b83-bbaa-89d7d2189847">
      <Value>Federal Grants</Value>
    </Document_x0020_Type>
    <Document_x0020_Sub-Section xmlns="e1c8c58c-2a2c-4b83-bbaa-89d7d2189847">
      <Value>Disaster</Value>
    </Document_x0020_Sub-Section>
    <CDBG_x0020_Chapters xmlns="e1c8c58c-2a2c-4b83-bbaa-89d7d2189847" xsi:nil="true"/>
    <Chapter_x0020_Rank xmlns="e1c8c58c-2a2c-4b83-bbaa-89d7d2189847" xsi:nil="true"/>
  </documentManagement>
</p:properties>
</file>

<file path=customXml/itemProps1.xml><?xml version="1.0" encoding="utf-8"?>
<ds:datastoreItem xmlns:ds="http://schemas.openxmlformats.org/officeDocument/2006/customXml" ds:itemID="{E8A8A672-A382-4FBD-B940-B9B39649E0F6}"/>
</file>

<file path=customXml/itemProps2.xml><?xml version="1.0" encoding="utf-8"?>
<ds:datastoreItem xmlns:ds="http://schemas.openxmlformats.org/officeDocument/2006/customXml" ds:itemID="{7E7B3442-715B-46A1-8CAD-EF098B5FA5F9}"/>
</file>

<file path=customXml/itemProps3.xml><?xml version="1.0" encoding="utf-8"?>
<ds:datastoreItem xmlns:ds="http://schemas.openxmlformats.org/officeDocument/2006/customXml" ds:itemID="{FBB215FE-6641-4172-AF2E-61291567D0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Development</vt:lpstr>
      <vt:lpstr>Infrastructure</vt:lpstr>
    </vt:vector>
  </TitlesOfParts>
  <Company>ICF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KCDBG New Construction Sources and Uses 9 21 23</dc:title>
  <dc:creator>Warner, Les</dc:creator>
  <cp:lastModifiedBy>Warner, Les</cp:lastModifiedBy>
  <dcterms:created xsi:type="dcterms:W3CDTF">2023-08-24T15:40:41Z</dcterms:created>
  <dcterms:modified xsi:type="dcterms:W3CDTF">2023-09-21T20:16:17Z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0x010100DD81549B557B3044B885155E81CEFB8300BF4F60ED156CE94681D2DE44B6E56191</vt:lpwstr>
  </property>
</Properties>
</file>